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27795" windowHeight="12330"/>
  </bookViews>
  <sheets>
    <sheet name="Лист1" sheetId="1" r:id="rId1"/>
    <sheet name="Лист2" sheetId="2" r:id="rId2"/>
    <sheet name="Лист3" sheetId="3" r:id="rId3"/>
  </sheets>
  <externalReferences>
    <externalReference r:id="rId4"/>
  </externalReferences>
  <definedNames>
    <definedName name="_xlnm.Print_Area" localSheetId="0">Лист1!$A$1:$D$135</definedName>
  </definedNames>
  <calcPr calcId="144525"/>
</workbook>
</file>

<file path=xl/calcChain.xml><?xml version="1.0" encoding="utf-8"?>
<calcChain xmlns="http://schemas.openxmlformats.org/spreadsheetml/2006/main">
  <c r="D134" i="1" l="1"/>
  <c r="D131" i="1"/>
  <c r="D130" i="1"/>
  <c r="D127" i="1"/>
  <c r="D126" i="1"/>
  <c r="D124" i="1"/>
  <c r="D123" i="1"/>
  <c r="D125" i="1" s="1"/>
  <c r="D121" i="1"/>
  <c r="D120" i="1"/>
  <c r="D122" i="1" s="1"/>
  <c r="D118" i="1"/>
  <c r="D117" i="1"/>
  <c r="D119" i="1" s="1"/>
  <c r="D115" i="1"/>
  <c r="D114" i="1"/>
  <c r="D116" i="1" s="1"/>
  <c r="D112" i="1"/>
  <c r="D111" i="1"/>
  <c r="D113" i="1" s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2" i="1"/>
  <c r="D71" i="1"/>
  <c r="D67" i="1"/>
  <c r="D66" i="1"/>
  <c r="D62" i="1"/>
  <c r="D58" i="1"/>
  <c r="D54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2" i="1"/>
  <c r="D31" i="1"/>
  <c r="D30" i="1"/>
  <c r="D29" i="1"/>
  <c r="D28" i="1"/>
  <c r="D26" i="1"/>
  <c r="D24" i="1"/>
  <c r="D23" i="1"/>
  <c r="D22" i="1"/>
  <c r="D21" i="1"/>
  <c r="D20" i="1"/>
  <c r="D19" i="1"/>
  <c r="D25" i="1" s="1"/>
  <c r="D17" i="1"/>
  <c r="D16" i="1"/>
  <c r="D13" i="1"/>
  <c r="D12" i="1"/>
  <c r="D11" i="1"/>
  <c r="D10" i="1"/>
  <c r="D14" i="1" s="1"/>
  <c r="D33" i="1" l="1"/>
</calcChain>
</file>

<file path=xl/sharedStrings.xml><?xml version="1.0" encoding="utf-8"?>
<sst xmlns="http://schemas.openxmlformats.org/spreadsheetml/2006/main" count="216" uniqueCount="120">
  <si>
    <t>Приложение № 1</t>
  </si>
  <si>
    <t>к приказу № 166-п от 05.05.2026г.</t>
  </si>
  <si>
    <t>ПРЕЙСКУРАНТ ЦЕН
на платные медицинские услуги, предоставляемые
государственным автономным учреждением здравоохранения Свердловской области    
«Качканарская центральная районная больница»</t>
  </si>
  <si>
    <t>Наименование услуги</t>
  </si>
  <si>
    <t>Время /
количестов процедур / показатель</t>
  </si>
  <si>
    <t>Стоимость, руб.</t>
  </si>
  <si>
    <t>Медицинское освидетельствование и заключение: 
на наличие медицинских противопоказаний к управлению транспорными средствами:</t>
  </si>
  <si>
    <r>
      <rPr>
        <b/>
        <sz val="12"/>
        <rFont val="Times New Roman"/>
        <family val="1"/>
        <charset val="204"/>
      </rPr>
      <t>Адрес:</t>
    </r>
    <r>
      <rPr>
        <sz val="12"/>
        <rFont val="Times New Roman"/>
        <family val="1"/>
        <charset val="204"/>
      </rPr>
      <t xml:space="preserve"> г. Качканар, ул. Свердлова, 39А. Здание Взрослого поликнинического отделения.</t>
    </r>
  </si>
  <si>
    <t>Медицинское освидетельствование водителей транспортных средств (кандидатов в водители транспортных средств) 
категорий водителей А, А1, В, ВЕ, В1, М</t>
  </si>
  <si>
    <r>
      <t xml:space="preserve">Прием (осмотр, консультация) </t>
    </r>
    <r>
      <rPr>
        <b/>
        <sz val="12"/>
        <rFont val="Times New Roman"/>
        <family val="1"/>
        <charset val="204"/>
      </rPr>
      <t>врача-терапевта первичный</t>
    </r>
    <r>
      <rPr>
        <sz val="12"/>
        <rFont val="Times New Roman"/>
        <family val="1"/>
        <charset val="204"/>
      </rPr>
      <t xml:space="preserve"> (медицинское освидетельствование на управление транспортным средством категории А, А1, В, ВЕ, В1, М)</t>
    </r>
  </si>
  <si>
    <t>осмотр</t>
  </si>
  <si>
    <r>
      <t xml:space="preserve">Прием (осмотр, консультация) </t>
    </r>
    <r>
      <rPr>
        <b/>
        <sz val="12"/>
        <rFont val="Times New Roman"/>
        <family val="1"/>
        <charset val="204"/>
      </rPr>
      <t>врача-офтальмолога первичный</t>
    </r>
    <r>
      <rPr>
        <sz val="12"/>
        <rFont val="Times New Roman"/>
        <family val="1"/>
        <charset val="204"/>
      </rPr>
      <t xml:space="preserve"> (медицинское освидетельствование на управление транспортным средством категории А, А1, В, ВЕ, В1, М)</t>
    </r>
  </si>
  <si>
    <r>
      <t xml:space="preserve">Психиатрическое освидетельствование </t>
    </r>
    <r>
      <rPr>
        <b/>
        <sz val="12"/>
        <rFont val="Times New Roman"/>
        <family val="1"/>
        <charset val="204"/>
      </rPr>
      <t>врачом-психиатром</t>
    </r>
    <r>
      <rPr>
        <sz val="12"/>
        <rFont val="Times New Roman"/>
        <family val="1"/>
        <charset val="204"/>
      </rPr>
      <t xml:space="preserve"> на наличие противопоказаний к управлению транспортным средством категории А, А1, В, ВЕ, В1, М.</t>
    </r>
  </si>
  <si>
    <t>обследование</t>
  </si>
  <si>
    <r>
      <t xml:space="preserve">Медицинское (наркологическое) освидетельствование </t>
    </r>
    <r>
      <rPr>
        <b/>
        <sz val="12"/>
        <rFont val="Times New Roman"/>
        <family val="1"/>
        <charset val="204"/>
      </rPr>
      <t xml:space="preserve">врачом-психиатром-наркологом </t>
    </r>
    <r>
      <rPr>
        <sz val="12"/>
        <rFont val="Times New Roman"/>
        <family val="1"/>
        <charset val="204"/>
      </rPr>
      <t>на наличие противопоказаний к управлению транспортным средством категории А, А1, В, ВЕ, В1, М.</t>
    </r>
  </si>
  <si>
    <t>Итого по специалистам:</t>
  </si>
  <si>
    <t>Дополнительно:</t>
  </si>
  <si>
    <r>
      <t xml:space="preserve">Прием (осмотр, консультация) </t>
    </r>
    <r>
      <rPr>
        <b/>
        <sz val="12"/>
        <rFont val="Times New Roman"/>
        <family val="1"/>
        <charset val="204"/>
      </rPr>
      <t>врача-невролога</t>
    </r>
    <r>
      <rPr>
        <sz val="12"/>
        <rFont val="Times New Roman"/>
        <family val="1"/>
        <charset val="204"/>
      </rPr>
      <t xml:space="preserve"> (медицинское освидетельствование на управление транспортным средством категории А, А1, В, ВЕ, В1, М) (только по направлению терапевта)</t>
    </r>
  </si>
  <si>
    <t>Электроэнцефалография (только по направлению невролога)</t>
  </si>
  <si>
    <t>1 исследование</t>
  </si>
  <si>
    <t>Медицинское освидетельствование водителей транспортных средств (кандидатов в водители транспортных средств) 
категорий водителей С, СЕ, С1, С1Е, D, DE, D1, D1E, Tm, Tb</t>
  </si>
  <si>
    <r>
      <t xml:space="preserve">Прием (осмотр, консультация) </t>
    </r>
    <r>
      <rPr>
        <b/>
        <sz val="12"/>
        <rFont val="Times New Roman"/>
        <family val="1"/>
        <charset val="204"/>
      </rPr>
      <t>врача-терапевта первичный</t>
    </r>
    <r>
      <rPr>
        <sz val="12"/>
        <rFont val="Times New Roman"/>
        <family val="1"/>
        <charset val="204"/>
      </rPr>
      <t xml:space="preserve"> (медицинское освидетельствование на управление транспортным средством категории С, СЕ, С1, С1Е, D, DE, D1, D1E, Tm, Tb)</t>
    </r>
  </si>
  <si>
    <r>
      <t xml:space="preserve">Прием (осмотр, консультация) </t>
    </r>
    <r>
      <rPr>
        <b/>
        <sz val="12"/>
        <rFont val="Times New Roman"/>
        <family val="1"/>
        <charset val="204"/>
      </rPr>
      <t>врача-офтальмолога первичный</t>
    </r>
    <r>
      <rPr>
        <sz val="12"/>
        <rFont val="Times New Roman"/>
        <family val="1"/>
        <charset val="204"/>
      </rPr>
      <t xml:space="preserve"> (медицинское освидетельствование на управление транспортным средством категории 
С, СЕ, С1, С1Е, D, DE, D1, D1E, Tm, Tb)</t>
    </r>
  </si>
  <si>
    <r>
      <t xml:space="preserve">Психиатрическое освидетельствование </t>
    </r>
    <r>
      <rPr>
        <b/>
        <sz val="12"/>
        <rFont val="Times New Roman"/>
        <family val="1"/>
        <charset val="204"/>
      </rPr>
      <t>врачом-психиатром</t>
    </r>
    <r>
      <rPr>
        <sz val="12"/>
        <rFont val="Times New Roman"/>
        <family val="1"/>
        <charset val="204"/>
      </rPr>
      <t xml:space="preserve"> на наличие противопоказаний к управлению транспортным средством категории С, СЕ, С1, С1Е, D, DE, D1, D1E, Tm, Tb.</t>
    </r>
  </si>
  <si>
    <r>
      <t xml:space="preserve">Медицинское (наркологическое) освидетельствование </t>
    </r>
    <r>
      <rPr>
        <b/>
        <sz val="12"/>
        <rFont val="Times New Roman"/>
        <family val="1"/>
        <charset val="204"/>
      </rPr>
      <t>врачом-психиатром-наркологом</t>
    </r>
    <r>
      <rPr>
        <sz val="12"/>
        <rFont val="Times New Roman"/>
        <family val="1"/>
        <charset val="204"/>
      </rPr>
      <t xml:space="preserve"> на наличие противопоказаний к управлению транспортным средством категории 
С, СЕ, С1, С1Е, D, DE, D1, D1E, Tm, Tb.</t>
    </r>
  </si>
  <si>
    <r>
      <t>Прием (осмотр, консультация)</t>
    </r>
    <r>
      <rPr>
        <b/>
        <sz val="12"/>
        <rFont val="Times New Roman"/>
        <family val="1"/>
        <charset val="204"/>
      </rPr>
      <t xml:space="preserve"> врача-невролога первичный</t>
    </r>
    <r>
      <rPr>
        <sz val="12"/>
        <rFont val="Times New Roman"/>
        <family val="1"/>
        <charset val="204"/>
      </rPr>
      <t xml:space="preserve"> (медицинское освидетельствование на управление транспортным средством категории С, СЕ, С1, С1Е, D, DE, D1, D1E, Tm, Tb)</t>
    </r>
  </si>
  <si>
    <r>
      <t xml:space="preserve">Прием (осмотр, консультация) </t>
    </r>
    <r>
      <rPr>
        <b/>
        <sz val="12"/>
        <rFont val="Times New Roman"/>
        <family val="1"/>
        <charset val="204"/>
      </rPr>
      <t>врача-оториноларинголога первичный</t>
    </r>
    <r>
      <rPr>
        <sz val="12"/>
        <rFont val="Times New Roman"/>
        <family val="1"/>
        <charset val="204"/>
      </rPr>
      <t xml:space="preserve"> (медицинское освидетельствование на управление транспортным средством категории 
С, СЕ, С1, С1Е, D, DE, D1, D1E, Tm, Tb)</t>
    </r>
  </si>
  <si>
    <t>Электроэнцелография (только по направлению невролога)</t>
  </si>
  <si>
    <t>Медицинское освидетельствование на наличие медицинских противопоказаний к владению оружием</t>
  </si>
  <si>
    <r>
      <t xml:space="preserve">Прием (осмотр, консультация) </t>
    </r>
    <r>
      <rPr>
        <b/>
        <sz val="12"/>
        <rFont val="Times New Roman"/>
        <family val="1"/>
        <charset val="204"/>
      </rPr>
      <t>врача-терапевта первичный</t>
    </r>
  </si>
  <si>
    <r>
      <t xml:space="preserve">Прием (осмотр, консультация) </t>
    </r>
    <r>
      <rPr>
        <b/>
        <sz val="12"/>
        <rFont val="Times New Roman"/>
        <family val="1"/>
        <charset val="204"/>
      </rPr>
      <t>врача-офтальмолога первичный</t>
    </r>
    <r>
      <rPr>
        <sz val="12"/>
        <rFont val="Times New Roman"/>
        <family val="1"/>
        <charset val="204"/>
      </rPr>
      <t xml:space="preserve"> </t>
    </r>
  </si>
  <si>
    <r>
      <t xml:space="preserve">Психиатрическое освидетельствование </t>
    </r>
    <r>
      <rPr>
        <b/>
        <sz val="12"/>
        <rFont val="Times New Roman"/>
        <family val="1"/>
        <charset val="204"/>
      </rPr>
      <t>врачом-психиатром</t>
    </r>
    <r>
      <rPr>
        <sz val="12"/>
        <rFont val="Times New Roman"/>
        <family val="1"/>
        <charset val="204"/>
      </rPr>
      <t xml:space="preserve"> </t>
    </r>
  </si>
  <si>
    <r>
      <t xml:space="preserve">Медицинское (наркологическое) освидетельствование </t>
    </r>
    <r>
      <rPr>
        <b/>
        <sz val="12"/>
        <rFont val="Times New Roman"/>
        <family val="1"/>
        <charset val="204"/>
      </rPr>
      <t xml:space="preserve">врачом-психиатром-наркологом </t>
    </r>
  </si>
  <si>
    <r>
      <t>Патопсихологическое обследование (психодиагностическое) исследование</t>
    </r>
    <r>
      <rPr>
        <b/>
        <sz val="12"/>
        <rFont val="Times New Roman"/>
        <family val="1"/>
        <charset val="204"/>
      </rPr>
      <t xml:space="preserve"> 
медицинским психологом </t>
    </r>
    <r>
      <rPr>
        <sz val="12"/>
        <rFont val="Times New Roman"/>
        <family val="1"/>
        <charset val="204"/>
      </rPr>
      <t>на наличие противопоказаний к владению оружием</t>
    </r>
  </si>
  <si>
    <t>Осмотры врачей и лабораторно-функциональные исследования 
(выездная виза и иное, медицинское заключение в рамках экспертизы профпригодности)</t>
  </si>
  <si>
    <t>Врач-терапевт (в т.ч. клинический анализ крови (гемоглобин, цветной показатель, эритроциты, тромбоциты, лейкоциты, лейкоцитарная формула, СОЭ); клинический анализ мочи (удельный вес, белок, сахар, микроскопия осадка); биохимический скрининг: содержание в сыворотки крови глюкозы, холестерина; электрокардиографическое исследование; цифровая флюорография легких 
и другие) в том числе:</t>
  </si>
  <si>
    <t>осмотр и 
исследования</t>
  </si>
  <si>
    <t>- Врач-терапевт</t>
  </si>
  <si>
    <t>- Клинический анализ крови (гемоглобин, цветной показатель, эритроциты, тромбоциты, лейкоциты, лейкоцитарная формула, СОЭ); клинический анализ мочи (удельный вес, белок, сахар, микроскопия осадка); биохимический скрининг: содержание в сыворотки крови глюкозы, холестерина и другие)</t>
  </si>
  <si>
    <t>исследования</t>
  </si>
  <si>
    <t>- Электрокардиографичесое исследование</t>
  </si>
  <si>
    <t>- Цифровая флюорография легких</t>
  </si>
  <si>
    <t>Врач-акушер-гинеколог (в т.ч. бактериологического (на флору) и цитологического (на атипичные клетки) исследование не реже 1 раза в год)</t>
  </si>
  <si>
    <t>Врач-дерматовенеролог</t>
  </si>
  <si>
    <t>Врач-невролог</t>
  </si>
  <si>
    <t>Врач-отоларинголог (в т.ч. аудиометрия, исследование вестибулярного анализатора и другие)</t>
  </si>
  <si>
    <t>Врач-офтальмолог (в т.ч. острота зрения и цветоощущение, определение полей зрения,     биомикроскопия сред глаза и другие)</t>
  </si>
  <si>
    <t>Врач-хирург</t>
  </si>
  <si>
    <t>Врач-психиатр</t>
  </si>
  <si>
    <t>Врач-психиатр нарколог</t>
  </si>
  <si>
    <t>Врач-инфекционист</t>
  </si>
  <si>
    <t>Врач-профпатолог</t>
  </si>
  <si>
    <t>Врач-эндокринолог</t>
  </si>
  <si>
    <t>Врач-уролог</t>
  </si>
  <si>
    <r>
      <rPr>
        <b/>
        <sz val="12"/>
        <rFont val="Times New Roman"/>
        <family val="1"/>
        <charset val="204"/>
      </rPr>
      <t>Адрес:</t>
    </r>
    <r>
      <rPr>
        <sz val="12"/>
        <rFont val="Times New Roman"/>
        <family val="1"/>
        <charset val="204"/>
      </rPr>
      <t xml:space="preserve"> г. Качканар, 4 микрорайон, 24. Здание туберкулезного отделения.</t>
    </r>
  </si>
  <si>
    <t>Врач-фтизиатр</t>
  </si>
  <si>
    <t>Проведение углубленных медицинских обследований спортсменов</t>
  </si>
  <si>
    <r>
      <t xml:space="preserve">Адрес: </t>
    </r>
    <r>
      <rPr>
        <sz val="12"/>
        <rFont val="Times New Roman"/>
        <family val="1"/>
        <charset val="204"/>
      </rPr>
      <t>г. Качканар, ул. Свердлова, 39А. Здание Взрослого поликнинического отделения.</t>
    </r>
  </si>
  <si>
    <t>Обязательное психиатрическое освидетельствование работников, 
осуществляющих отдельные виды деятельности, а также граждан, 
осуществляющих отдельные виды деятельности, не являющиеся профессиональными</t>
  </si>
  <si>
    <t>Обязательное психиатрическое освидетельствование 
(состав врачебной комиссии и набор лабораторно-функциональных исследований по видам экспертиз регламентируются действующими нормативными актами)</t>
  </si>
  <si>
    <r>
      <t xml:space="preserve">Медицинское (наркологическое) освидетельствование на состояние алкогольного, 
наркотического опьянения и психиатрического
</t>
    </r>
    <r>
      <rPr>
        <sz val="12"/>
        <rFont val="Times New Roman"/>
        <family val="1"/>
        <charset val="204"/>
      </rPr>
      <t>(при самостоятельном обращении граждан (за исключением случаев и порядка, предусмотренных 
ст. 21. Федерального Закона от 21.11.2011г. № 323-ФЗ «Об основах охраны здоровья граждан в Российской федерации»))</t>
    </r>
  </si>
  <si>
    <t>Освидетельствование на состояние опьянения вследствие употребления алкоголя  с использованием алкометра (для исследования выдыхаемого воздуха)</t>
  </si>
  <si>
    <t>Освидетельствование на состояние опьянения вследствие употребления наркотиков с использованием метода иммунохроматографического анализа (тест-полоски)</t>
  </si>
  <si>
    <r>
      <t xml:space="preserve">Медицинское (наркологическое) освидетельствование 
химико-токсикологические исследования наличия в организме наркотических средств, 
психотропных веществ и их метаболитов, 
и лабораторные исследования на определение хронического употребления алкоголя 
</t>
    </r>
    <r>
      <rPr>
        <sz val="12"/>
        <rFont val="Times New Roman"/>
        <family val="1"/>
        <charset val="204"/>
      </rPr>
      <t>(при самостоятельном обращении граждан (за исключением случаев и порядка, предусмотренных 
ст. 21. Федерального Закона от 21.11.2011г. № 323-ФЗ «Об основах охраны здоровья граждан в Российской федерации»))</t>
    </r>
  </si>
  <si>
    <t>Химико-токсикологическое исследование биологической среды (моча) иммунохроматографическим методом  с целью определения наличия в организме человека наркотических средств, психотропных веществ и их метаболитов.</t>
  </si>
  <si>
    <t>Химико-токсикологическое исследование в т.ч. иммунохроматографическим методом биологической среды (моча) на химические вещества, включая их производные, метаболиты и аналоги</t>
  </si>
  <si>
    <r>
      <t xml:space="preserve">Клинико-диагностические услуги, 
манипуляции и прочие медицинские услуги при самостоятельном обращении гражданина
</t>
    </r>
    <r>
      <rPr>
        <sz val="12"/>
        <rFont val="Times New Roman"/>
        <family val="1"/>
        <charset val="204"/>
      </rPr>
      <t xml:space="preserve">(при самостоятельном обращении граждан (за исключением случаев и порядка, предусмотренных ст. 21. Федерального Закона 
от 21.11.2011г. № 323-ФЗ «Об основах охраны здоровья граждан в Российской федерации»)) </t>
    </r>
    <r>
      <rPr>
        <b/>
        <sz val="12"/>
        <rFont val="Times New Roman"/>
        <family val="1"/>
        <charset val="204"/>
      </rPr>
      <t xml:space="preserve">
</t>
    </r>
  </si>
  <si>
    <t>Адрес: г. Качканар, ул. Свердлова, 39А. Здание Взрослого поликнинического отделения.</t>
  </si>
  <si>
    <t>Первичный прием врача-терапевта</t>
  </si>
  <si>
    <t>1 прием 
(осмотр и консультация)</t>
  </si>
  <si>
    <t>Повторный прием врача-терапевта</t>
  </si>
  <si>
    <t>Первичный прием врача-акушера-гинеколога</t>
  </si>
  <si>
    <t>Повторный прием врача-акушера-гинеколога</t>
  </si>
  <si>
    <t>Первичный прием врача-дерматовенеролога</t>
  </si>
  <si>
    <t>Повторный прием врача-дерматовенеролога</t>
  </si>
  <si>
    <t>Первичный прием врача-невролога</t>
  </si>
  <si>
    <t>Повторный прием врача-невролога</t>
  </si>
  <si>
    <t>Первичный прием врача-оториноларинголога</t>
  </si>
  <si>
    <t>Повторный прием врача-оториноларинголога</t>
  </si>
  <si>
    <t>Первичный прием врача-офтальмолога</t>
  </si>
  <si>
    <t>Повторный прием врача-офтальмолога</t>
  </si>
  <si>
    <t>Первичный прием врача-хирурга</t>
  </si>
  <si>
    <t>Повторный прием врача-хирурга</t>
  </si>
  <si>
    <t>Первичный прием врача-психиатра</t>
  </si>
  <si>
    <t>Повторный прием врача-психиатра</t>
  </si>
  <si>
    <t>Первичный прием врача-психиатра-нарколога</t>
  </si>
  <si>
    <t>Повторный прием врача-психиатра-нарколога</t>
  </si>
  <si>
    <t>Первичный прием врача-инфекциониста</t>
  </si>
  <si>
    <t>Повторный прием врача-инфекциониста</t>
  </si>
  <si>
    <t>Первичный прием врача-эндокринолога</t>
  </si>
  <si>
    <t>Повторный прием врача-эндокринолога</t>
  </si>
  <si>
    <t>Первичный прием врача-онколога</t>
  </si>
  <si>
    <t>Повторный прием врача-онколога</t>
  </si>
  <si>
    <t>Первичный прием врача-уролога</t>
  </si>
  <si>
    <t>Повторный прием врача-уролога</t>
  </si>
  <si>
    <t>Первичный прием врача-фтизиатра</t>
  </si>
  <si>
    <t>Повторный прием врача-фтизиатра</t>
  </si>
  <si>
    <t>Первичный прием врача-кардиолога</t>
  </si>
  <si>
    <t>Повторный прием врача-кардиолога</t>
  </si>
  <si>
    <t>Первичный прием врача-травматолога-ортопеда</t>
  </si>
  <si>
    <t>Повторный прием врача-травматолога-ортопеда</t>
  </si>
  <si>
    <t>ВАКЦИНАЦИЯ</t>
  </si>
  <si>
    <t>Осмотр и манипуляции специалистами</t>
  </si>
  <si>
    <t>1 осмотр</t>
  </si>
  <si>
    <t>Вакцина для профилактики клещевого энцефалита (взрослая)
и расходные материалы</t>
  </si>
  <si>
    <t>1 доза</t>
  </si>
  <si>
    <t>ИТОГО</t>
  </si>
  <si>
    <r>
      <t xml:space="preserve">Вакцина для профилактики клещевого энцефалита (взрослая) и расходные материалы </t>
    </r>
    <r>
      <rPr>
        <b/>
        <sz val="12"/>
        <color theme="1"/>
        <rFont val="Times New Roman"/>
        <family val="1"/>
        <charset val="204"/>
      </rPr>
      <t xml:space="preserve">-  выездная </t>
    </r>
  </si>
  <si>
    <t>Вакцина для профилактики вирусного гепатита А и расходные материалы</t>
  </si>
  <si>
    <t>Вакцина для профилактики дизентерии и расходные материалы</t>
  </si>
  <si>
    <t>Вакцина для профилактики брюшного тифа и расходные материалы</t>
  </si>
  <si>
    <t>Вакцина для профилактики клещевого энцефалита (детская)</t>
  </si>
  <si>
    <t xml:space="preserve">1 доза </t>
  </si>
  <si>
    <t>Вакцина для профилактики вирусного гепатита А (детская)</t>
  </si>
  <si>
    <t>Рентгенологические исследования</t>
  </si>
  <si>
    <t>Цифровая флюорография грудной клетки в двух проекциях</t>
  </si>
  <si>
    <t>Обзорная рентгенография молочных желез в прямой и косой проекциях (маммография)</t>
  </si>
  <si>
    <t>Исследования функциональной диагностики</t>
  </si>
  <si>
    <t>Электрокардиографическое исследование при профилактическом осмотре</t>
  </si>
  <si>
    <r>
      <t xml:space="preserve">Адрес: </t>
    </r>
    <r>
      <rPr>
        <sz val="12"/>
        <rFont val="Times New Roman"/>
        <family val="1"/>
        <charset val="204"/>
      </rPr>
      <t>г. Качканар, ул. Свердлова, 42/1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</si>
</sst>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65">
    <xf numFmtId="0" fontId="0" fillId="0" borderId="0" xfId="0"/>
    <xf numFmtId="0" fontId="1" fillId="0" borderId="0" xfId="0" applyFont="1" applyFill="1" applyBorder="1" applyAlignment="1">
      <alignment vertical="center"/>
    </xf>
    <xf numFmtId="0" fontId="1" fillId="0" borderId="0" xfId="1" applyFont="1" applyAlignment="1">
      <alignment horizontal="center" vertical="center" wrapText="1"/>
    </xf>
    <xf numFmtId="4" fontId="1" fillId="0" borderId="0" xfId="1" applyNumberFormat="1" applyFont="1" applyAlignment="1">
      <alignment horizontal="center" vertical="center"/>
    </xf>
    <xf numFmtId="0" fontId="3" fillId="0" borderId="1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3" fillId="0" borderId="3" xfId="1" applyFont="1" applyFill="1" applyBorder="1" applyAlignment="1">
      <alignment horizontal="center" vertical="center" wrapText="1"/>
    </xf>
    <xf numFmtId="4" fontId="3" fillId="0" borderId="3" xfId="1" applyNumberFormat="1" applyFont="1" applyFill="1" applyBorder="1" applyAlignment="1">
      <alignment horizontal="center" vertical="center" wrapText="1"/>
    </xf>
    <xf numFmtId="49" fontId="3" fillId="0" borderId="1" xfId="1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0" fontId="1" fillId="0" borderId="1" xfId="1" applyFont="1" applyFill="1" applyBorder="1" applyAlignment="1">
      <alignment vertical="center" wrapText="1"/>
    </xf>
    <xf numFmtId="49" fontId="1" fillId="0" borderId="2" xfId="1" applyNumberFormat="1" applyFont="1" applyFill="1" applyBorder="1" applyAlignment="1">
      <alignment horizontal="left" vertical="center" wrapText="1"/>
    </xf>
    <xf numFmtId="49" fontId="1" fillId="0" borderId="3" xfId="1" applyNumberFormat="1" applyFont="1" applyFill="1" applyBorder="1" applyAlignment="1">
      <alignment horizontal="center" vertical="center" wrapText="1"/>
    </xf>
    <xf numFmtId="4" fontId="1" fillId="0" borderId="3" xfId="1" applyNumberFormat="1" applyFont="1" applyFill="1" applyBorder="1" applyAlignment="1">
      <alignment horizontal="center" vertical="center"/>
    </xf>
    <xf numFmtId="49" fontId="3" fillId="0" borderId="2" xfId="1" applyNumberFormat="1" applyFont="1" applyFill="1" applyBorder="1" applyAlignment="1">
      <alignment horizontal="left" vertical="center" wrapText="1"/>
    </xf>
    <xf numFmtId="4" fontId="3" fillId="0" borderId="3" xfId="1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3" fillId="0" borderId="1" xfId="1" applyFont="1" applyFill="1" applyBorder="1" applyAlignment="1">
      <alignment vertical="center" wrapText="1"/>
    </xf>
    <xf numFmtId="49" fontId="3" fillId="0" borderId="1" xfId="1" applyNumberFormat="1" applyFont="1" applyFill="1" applyBorder="1" applyAlignment="1">
      <alignment horizontal="center" vertical="center" wrapText="1"/>
    </xf>
    <xf numFmtId="49" fontId="1" fillId="0" borderId="2" xfId="1" applyNumberFormat="1" applyFont="1" applyFill="1" applyBorder="1" applyAlignment="1">
      <alignment vertical="center" wrapText="1"/>
    </xf>
    <xf numFmtId="49" fontId="3" fillId="0" borderId="3" xfId="1" applyNumberFormat="1" applyFont="1" applyFill="1" applyBorder="1" applyAlignment="1">
      <alignment vertical="center" wrapText="1"/>
    </xf>
    <xf numFmtId="49" fontId="1" fillId="0" borderId="0" xfId="1" applyNumberFormat="1" applyFont="1" applyFill="1" applyBorder="1" applyAlignment="1">
      <alignment horizontal="left" vertical="center" wrapText="1"/>
    </xf>
    <xf numFmtId="49" fontId="1" fillId="0" borderId="0" xfId="1" applyNumberFormat="1" applyFont="1" applyFill="1" applyBorder="1" applyAlignment="1">
      <alignment horizontal="center" vertical="center" wrapText="1"/>
    </xf>
    <xf numFmtId="4" fontId="1" fillId="0" borderId="1" xfId="1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49" fontId="3" fillId="0" borderId="5" xfId="1" applyNumberFormat="1" applyFont="1" applyFill="1" applyBorder="1" applyAlignment="1">
      <alignment vertical="center" wrapText="1"/>
    </xf>
    <xf numFmtId="49" fontId="3" fillId="0" borderId="2" xfId="1" applyNumberFormat="1" applyFont="1" applyFill="1" applyBorder="1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4" fontId="1" fillId="0" borderId="0" xfId="1" applyNumberFormat="1" applyFont="1" applyFill="1" applyBorder="1" applyAlignment="1">
      <alignment horizontal="center" vertical="center"/>
    </xf>
    <xf numFmtId="49" fontId="3" fillId="0" borderId="1" xfId="1" applyNumberFormat="1" applyFont="1" applyFill="1" applyBorder="1" applyAlignment="1">
      <alignment vertical="top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2" xfId="1" applyFont="1" applyFill="1" applyBorder="1" applyAlignment="1">
      <alignment horizontal="center" vertical="center" wrapText="1"/>
    </xf>
    <xf numFmtId="0" fontId="1" fillId="0" borderId="3" xfId="1" applyFont="1" applyFill="1" applyBorder="1" applyAlignment="1">
      <alignment horizontal="center" vertical="center" wrapText="1"/>
    </xf>
    <xf numFmtId="4" fontId="1" fillId="0" borderId="3" xfId="1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justify" vertical="center" wrapText="1"/>
    </xf>
    <xf numFmtId="4" fontId="5" fillId="0" borderId="3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4" fontId="1" fillId="0" borderId="9" xfId="1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49" fontId="5" fillId="0" borderId="2" xfId="0" applyNumberFormat="1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1" fillId="0" borderId="0" xfId="1" applyFont="1" applyFill="1" applyBorder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vertical="center"/>
    </xf>
    <xf numFmtId="49" fontId="3" fillId="0" borderId="4" xfId="1" applyNumberFormat="1" applyFont="1" applyFill="1" applyBorder="1" applyAlignment="1">
      <alignment horizontal="center" vertical="center" wrapText="1"/>
    </xf>
    <xf numFmtId="49" fontId="3" fillId="0" borderId="5" xfId="1" applyNumberFormat="1" applyFont="1" applyFill="1" applyBorder="1" applyAlignment="1">
      <alignment horizontal="center" vertical="center" wrapText="1"/>
    </xf>
    <xf numFmtId="49" fontId="3" fillId="0" borderId="2" xfId="1" applyNumberFormat="1" applyFont="1" applyFill="1" applyBorder="1" applyAlignment="1">
      <alignment horizontal="center" vertical="center" wrapText="1"/>
    </xf>
    <xf numFmtId="0" fontId="3" fillId="0" borderId="0" xfId="1" applyFont="1" applyAlignment="1">
      <alignment horizontal="right" vertical="center"/>
    </xf>
    <xf numFmtId="0" fontId="3" fillId="0" borderId="0" xfId="1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1" applyFont="1" applyAlignment="1">
      <alignment vertical="center" wrapText="1"/>
    </xf>
    <xf numFmtId="49" fontId="1" fillId="0" borderId="6" xfId="1" applyNumberFormat="1" applyFont="1" applyFill="1" applyBorder="1" applyAlignment="1">
      <alignment horizontal="left" vertical="center" wrapText="1"/>
    </xf>
    <xf numFmtId="49" fontId="1" fillId="0" borderId="7" xfId="1" applyNumberFormat="1" applyFont="1" applyFill="1" applyBorder="1" applyAlignment="1">
      <alignment horizontal="left" vertical="center" wrapText="1"/>
    </xf>
    <xf numFmtId="49" fontId="1" fillId="0" borderId="8" xfId="1" applyNumberFormat="1" applyFont="1" applyFill="1" applyBorder="1" applyAlignment="1">
      <alignment horizontal="left" vertical="center" wrapText="1"/>
    </xf>
    <xf numFmtId="49" fontId="3" fillId="0" borderId="3" xfId="1" applyNumberFormat="1" applyFont="1" applyFill="1" applyBorder="1" applyAlignment="1">
      <alignment horizontal="center" vertical="center" wrapText="1"/>
    </xf>
    <xf numFmtId="0" fontId="3" fillId="0" borderId="3" xfId="1" applyFont="1" applyFill="1" applyBorder="1" applyAlignment="1">
      <alignment horizontal="center" vertical="center" wrapText="1"/>
    </xf>
    <xf numFmtId="49" fontId="3" fillId="0" borderId="4" xfId="1" applyNumberFormat="1" applyFont="1" applyFill="1" applyBorder="1" applyAlignment="1">
      <alignment horizontal="left" vertical="center" wrapText="1"/>
    </xf>
    <xf numFmtId="49" fontId="3" fillId="0" borderId="5" xfId="1" applyNumberFormat="1" applyFont="1" applyFill="1" applyBorder="1" applyAlignment="1">
      <alignment horizontal="left" vertical="center" wrapText="1"/>
    </xf>
    <xf numFmtId="49" fontId="3" fillId="0" borderId="2" xfId="1" applyNumberFormat="1" applyFont="1" applyFill="1" applyBorder="1" applyAlignment="1">
      <alignment horizontal="left" vertical="center" wrapText="1"/>
    </xf>
    <xf numFmtId="49" fontId="3" fillId="0" borderId="4" xfId="1" applyNumberFormat="1" applyFont="1" applyFill="1" applyBorder="1" applyAlignment="1">
      <alignment horizontal="center" vertical="top" wrapText="1"/>
    </xf>
    <xf numFmtId="49" fontId="3" fillId="0" borderId="5" xfId="1" applyNumberFormat="1" applyFont="1" applyFill="1" applyBorder="1" applyAlignment="1">
      <alignment horizontal="center" vertical="top" wrapText="1"/>
    </xf>
    <xf numFmtId="49" fontId="3" fillId="0" borderId="2" xfId="1" applyNumberFormat="1" applyFont="1" applyFill="1" applyBorder="1" applyAlignment="1">
      <alignment horizontal="center" vertical="top" wrapText="1"/>
    </xf>
  </cellXfs>
  <cellStyles count="2">
    <cellStyle name="Обычный" xfId="0" builtinId="0"/>
    <cellStyle name="Обычный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83;&#1072;&#1090;&#1085;&#1099;&#1077;/&#1056;&#1040;&#1057;&#1063;&#1045;&#1058;%20&#1055;&#1056;&#1045;&#1049;&#1057;&#1050;&#1059;&#1056;&#1040;&#1053;&#1058;&#1040;-2026-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ЕЙСКУРАНТ (2)"/>
      <sheetName val="ПРЕЙСКУРАНТ"/>
      <sheetName val="Водит мед осв и оруж"/>
      <sheetName val="Мед осмотр"/>
      <sheetName val="АПП"/>
      <sheetName val="Лабораторные исл "/>
      <sheetName val="Вакцинация"/>
      <sheetName val="Другие исслед."/>
      <sheetName val="расчет затрат"/>
      <sheetName val="Амортизация"/>
      <sheetName val="Мед. изделия"/>
      <sheetName val="Профнепр"/>
      <sheetName val="ДНЕВНОЙ СТАЦИОНАР"/>
      <sheetName val="ИНЪЕКЦИИ"/>
      <sheetName val="ФИЗИОТЕРАПИЯ "/>
      <sheetName val="МАССАЖ"/>
      <sheetName val="ЛФК "/>
      <sheetName val="ЛФК НА ТРЕНАЖЕРАХ "/>
      <sheetName val="ЭРГОТЕРАПИЯ"/>
      <sheetName val="УЗИ"/>
      <sheetName val="ХИРУРГИЯ"/>
    </sheetNames>
    <sheetDataSet>
      <sheetData sheetId="0"/>
      <sheetData sheetId="1">
        <row r="114">
          <cell r="D114">
            <v>590</v>
          </cell>
        </row>
      </sheetData>
      <sheetData sheetId="2">
        <row r="67">
          <cell r="E67">
            <v>430</v>
          </cell>
          <cell r="G67">
            <v>230</v>
          </cell>
          <cell r="I67">
            <v>440</v>
          </cell>
          <cell r="K67">
            <v>440</v>
          </cell>
          <cell r="M67">
            <v>230</v>
          </cell>
          <cell r="O67">
            <v>230</v>
          </cell>
          <cell r="Q67">
            <v>1320</v>
          </cell>
          <cell r="S67">
            <v>1100</v>
          </cell>
        </row>
      </sheetData>
      <sheetData sheetId="3">
        <row r="81">
          <cell r="D81">
            <v>290</v>
          </cell>
          <cell r="F81">
            <v>410</v>
          </cell>
          <cell r="H81">
            <v>310</v>
          </cell>
          <cell r="J81">
            <v>310</v>
          </cell>
          <cell r="L81">
            <v>310</v>
          </cell>
          <cell r="N81">
            <v>310</v>
          </cell>
          <cell r="P81">
            <v>430</v>
          </cell>
          <cell r="R81">
            <v>290</v>
          </cell>
          <cell r="T81">
            <v>290</v>
          </cell>
          <cell r="V81">
            <v>290</v>
          </cell>
          <cell r="X81">
            <v>330</v>
          </cell>
          <cell r="Z81">
            <v>330</v>
          </cell>
          <cell r="AB81">
            <v>330</v>
          </cell>
          <cell r="AD81">
            <v>360</v>
          </cell>
        </row>
      </sheetData>
      <sheetData sheetId="4">
        <row r="81">
          <cell r="D81">
            <v>920</v>
          </cell>
          <cell r="F81">
            <v>770</v>
          </cell>
          <cell r="H81">
            <v>890</v>
          </cell>
          <cell r="J81">
            <v>640</v>
          </cell>
          <cell r="L81">
            <v>620</v>
          </cell>
          <cell r="N81">
            <v>500</v>
          </cell>
          <cell r="P81">
            <v>900</v>
          </cell>
          <cell r="R81">
            <v>700</v>
          </cell>
          <cell r="T81">
            <v>800</v>
          </cell>
          <cell r="V81">
            <v>620</v>
          </cell>
          <cell r="X81">
            <v>690</v>
          </cell>
          <cell r="Z81">
            <v>560</v>
          </cell>
          <cell r="AB81">
            <v>670</v>
          </cell>
          <cell r="AD81">
            <v>530</v>
          </cell>
          <cell r="AF81">
            <v>1260</v>
          </cell>
          <cell r="AH81">
            <v>1010</v>
          </cell>
          <cell r="AJ81">
            <v>1010</v>
          </cell>
          <cell r="AL81">
            <v>800</v>
          </cell>
          <cell r="AN81">
            <v>830</v>
          </cell>
          <cell r="AP81">
            <v>640</v>
          </cell>
          <cell r="AR81">
            <v>970</v>
          </cell>
          <cell r="AT81">
            <v>750</v>
          </cell>
          <cell r="AV81">
            <v>1160</v>
          </cell>
          <cell r="AX81">
            <v>925</v>
          </cell>
          <cell r="AZ81">
            <v>1060</v>
          </cell>
          <cell r="BB81">
            <v>820</v>
          </cell>
          <cell r="BD81">
            <v>950</v>
          </cell>
          <cell r="BF81">
            <v>735</v>
          </cell>
          <cell r="BH81">
            <v>1130</v>
          </cell>
          <cell r="BJ81">
            <v>975</v>
          </cell>
          <cell r="BL81">
            <v>695</v>
          </cell>
          <cell r="BN81">
            <v>525</v>
          </cell>
        </row>
      </sheetData>
      <sheetData sheetId="5">
        <row r="112">
          <cell r="D112">
            <v>350</v>
          </cell>
          <cell r="F112">
            <v>110</v>
          </cell>
          <cell r="H112">
            <v>190</v>
          </cell>
          <cell r="J112">
            <v>190</v>
          </cell>
          <cell r="L112">
            <v>575</v>
          </cell>
          <cell r="N112">
            <v>1285</v>
          </cell>
          <cell r="P112">
            <v>1220</v>
          </cell>
          <cell r="R112">
            <v>1750</v>
          </cell>
          <cell r="T112">
            <v>1660</v>
          </cell>
          <cell r="V112">
            <v>1550</v>
          </cell>
        </row>
      </sheetData>
      <sheetData sheetId="6">
        <row r="4">
          <cell r="I4">
            <v>349.75</v>
          </cell>
        </row>
        <row r="82">
          <cell r="I82">
            <v>239.92850000000001</v>
          </cell>
        </row>
        <row r="89">
          <cell r="D89">
            <v>180</v>
          </cell>
          <cell r="F89">
            <v>770</v>
          </cell>
          <cell r="H89">
            <v>1530</v>
          </cell>
          <cell r="J89">
            <v>490</v>
          </cell>
          <cell r="N89">
            <v>1180</v>
          </cell>
          <cell r="P89">
            <v>520</v>
          </cell>
          <cell r="R89">
            <v>1070</v>
          </cell>
          <cell r="T89">
            <v>810</v>
          </cell>
        </row>
      </sheetData>
      <sheetData sheetId="7">
        <row r="113">
          <cell r="D113">
            <v>220</v>
          </cell>
          <cell r="F113">
            <v>310</v>
          </cell>
          <cell r="H113">
            <v>805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3"/>
  <sheetViews>
    <sheetView tabSelected="1" topLeftCell="A109" zoomScaleNormal="100" workbookViewId="0">
      <selection activeCell="B139" sqref="B139"/>
    </sheetView>
  </sheetViews>
  <sheetFormatPr defaultRowHeight="15.75" x14ac:dyDescent="0.25"/>
  <cols>
    <col min="1" max="1" width="3.85546875" style="9" customWidth="1"/>
    <col min="2" max="2" width="102.140625" style="44" customWidth="1"/>
    <col min="3" max="3" width="27" style="45" customWidth="1"/>
    <col min="4" max="4" width="15.7109375" style="45" customWidth="1"/>
  </cols>
  <sheetData>
    <row r="1" spans="1:4" x14ac:dyDescent="0.25">
      <c r="A1" s="1"/>
      <c r="B1" s="50" t="s">
        <v>0</v>
      </c>
      <c r="C1" s="50"/>
      <c r="D1" s="50"/>
    </row>
    <row r="2" spans="1:4" x14ac:dyDescent="0.25">
      <c r="A2" s="1"/>
      <c r="B2" s="51" t="s">
        <v>1</v>
      </c>
      <c r="C2" s="51"/>
      <c r="D2" s="51"/>
    </row>
    <row r="3" spans="1:4" x14ac:dyDescent="0.25">
      <c r="A3" s="1"/>
      <c r="B3" s="51"/>
      <c r="C3" s="51"/>
      <c r="D3" s="51"/>
    </row>
    <row r="4" spans="1:4" ht="75.75" customHeight="1" x14ac:dyDescent="0.25">
      <c r="A4" s="52" t="s">
        <v>2</v>
      </c>
      <c r="B4" s="52"/>
      <c r="C4" s="52"/>
      <c r="D4" s="52"/>
    </row>
    <row r="5" spans="1:4" x14ac:dyDescent="0.25">
      <c r="A5" s="53"/>
      <c r="B5" s="53"/>
      <c r="C5" s="2"/>
      <c r="D5" s="3"/>
    </row>
    <row r="6" spans="1:4" ht="47.25" x14ac:dyDescent="0.25">
      <c r="A6" s="4"/>
      <c r="B6" s="5" t="s">
        <v>3</v>
      </c>
      <c r="C6" s="6" t="s">
        <v>4</v>
      </c>
      <c r="D6" s="7" t="s">
        <v>5</v>
      </c>
    </row>
    <row r="7" spans="1:4" ht="39" customHeight="1" x14ac:dyDescent="0.25">
      <c r="A7" s="8"/>
      <c r="B7" s="47" t="s">
        <v>6</v>
      </c>
      <c r="C7" s="48"/>
      <c r="D7" s="49"/>
    </row>
    <row r="8" spans="1:4" x14ac:dyDescent="0.25">
      <c r="B8" s="54" t="s">
        <v>7</v>
      </c>
      <c r="C8" s="55"/>
      <c r="D8" s="56"/>
    </row>
    <row r="9" spans="1:4" ht="38.25" customHeight="1" x14ac:dyDescent="0.25">
      <c r="A9" s="8"/>
      <c r="B9" s="57" t="s">
        <v>8</v>
      </c>
      <c r="C9" s="57"/>
      <c r="D9" s="57"/>
    </row>
    <row r="10" spans="1:4" ht="31.5" x14ac:dyDescent="0.25">
      <c r="A10" s="10"/>
      <c r="B10" s="11" t="s">
        <v>9</v>
      </c>
      <c r="C10" s="12" t="s">
        <v>10</v>
      </c>
      <c r="D10" s="13">
        <f>'[1]Водит мед осв и оруж'!E67</f>
        <v>430</v>
      </c>
    </row>
    <row r="11" spans="1:4" ht="31.5" x14ac:dyDescent="0.25">
      <c r="A11" s="10"/>
      <c r="B11" s="11" t="s">
        <v>11</v>
      </c>
      <c r="C11" s="12" t="s">
        <v>10</v>
      </c>
      <c r="D11" s="13">
        <f>'[1]Водит мед осв и оруж'!G67</f>
        <v>230</v>
      </c>
    </row>
    <row r="12" spans="1:4" ht="31.5" x14ac:dyDescent="0.25">
      <c r="A12" s="10"/>
      <c r="B12" s="11" t="s">
        <v>12</v>
      </c>
      <c r="C12" s="12" t="s">
        <v>13</v>
      </c>
      <c r="D12" s="13">
        <f>'[1]Водит мед осв и оруж'!I67</f>
        <v>440</v>
      </c>
    </row>
    <row r="13" spans="1:4" ht="31.5" x14ac:dyDescent="0.25">
      <c r="A13" s="10"/>
      <c r="B13" s="11" t="s">
        <v>14</v>
      </c>
      <c r="C13" s="12" t="s">
        <v>13</v>
      </c>
      <c r="D13" s="13">
        <f>'[1]Водит мед осв и оруж'!K67</f>
        <v>440</v>
      </c>
    </row>
    <row r="14" spans="1:4" x14ac:dyDescent="0.25">
      <c r="A14" s="10"/>
      <c r="B14" s="14" t="s">
        <v>15</v>
      </c>
      <c r="C14" s="12"/>
      <c r="D14" s="15">
        <f>SUM(D10:D13)</f>
        <v>1540</v>
      </c>
    </row>
    <row r="15" spans="1:4" x14ac:dyDescent="0.25">
      <c r="A15" s="10"/>
      <c r="B15" s="11" t="s">
        <v>16</v>
      </c>
      <c r="C15" s="12"/>
      <c r="D15" s="13"/>
    </row>
    <row r="16" spans="1:4" ht="31.5" x14ac:dyDescent="0.25">
      <c r="A16" s="16"/>
      <c r="B16" s="11" t="s">
        <v>17</v>
      </c>
      <c r="C16" s="12" t="s">
        <v>13</v>
      </c>
      <c r="D16" s="13">
        <f>'[1]Водит мед осв и оруж'!M67</f>
        <v>230</v>
      </c>
    </row>
    <row r="17" spans="1:4" x14ac:dyDescent="0.25">
      <c r="A17" s="10"/>
      <c r="B17" s="11" t="s">
        <v>18</v>
      </c>
      <c r="C17" s="12" t="s">
        <v>19</v>
      </c>
      <c r="D17" s="13">
        <f>'[1]Водит мед осв и оруж'!Q67</f>
        <v>1320</v>
      </c>
    </row>
    <row r="18" spans="1:4" ht="39.75" customHeight="1" x14ac:dyDescent="0.25">
      <c r="A18" s="17"/>
      <c r="B18" s="58" t="s">
        <v>20</v>
      </c>
      <c r="C18" s="58"/>
      <c r="D18" s="58"/>
    </row>
    <row r="19" spans="1:4" ht="31.5" x14ac:dyDescent="0.25">
      <c r="A19" s="10"/>
      <c r="B19" s="11" t="s">
        <v>21</v>
      </c>
      <c r="C19" s="12" t="s">
        <v>10</v>
      </c>
      <c r="D19" s="13">
        <f>'[1]Водит мед осв и оруж'!E67</f>
        <v>430</v>
      </c>
    </row>
    <row r="20" spans="1:4" ht="47.25" x14ac:dyDescent="0.25">
      <c r="A20" s="10"/>
      <c r="B20" s="11" t="s">
        <v>22</v>
      </c>
      <c r="C20" s="12" t="s">
        <v>10</v>
      </c>
      <c r="D20" s="13">
        <f>'[1]Водит мед осв и оруж'!G67</f>
        <v>230</v>
      </c>
    </row>
    <row r="21" spans="1:4" ht="31.5" x14ac:dyDescent="0.25">
      <c r="A21" s="10"/>
      <c r="B21" s="11" t="s">
        <v>23</v>
      </c>
      <c r="C21" s="12" t="s">
        <v>13</v>
      </c>
      <c r="D21" s="13">
        <f>'[1]Водит мед осв и оруж'!I67</f>
        <v>440</v>
      </c>
    </row>
    <row r="22" spans="1:4" ht="47.25" x14ac:dyDescent="0.25">
      <c r="A22" s="10"/>
      <c r="B22" s="11" t="s">
        <v>24</v>
      </c>
      <c r="C22" s="12" t="s">
        <v>13</v>
      </c>
      <c r="D22" s="13">
        <f>'[1]Водит мед осв и оруж'!K67</f>
        <v>440</v>
      </c>
    </row>
    <row r="23" spans="1:4" ht="31.5" x14ac:dyDescent="0.25">
      <c r="A23" s="10"/>
      <c r="B23" s="11" t="s">
        <v>25</v>
      </c>
      <c r="C23" s="12" t="s">
        <v>13</v>
      </c>
      <c r="D23" s="13">
        <f>'[1]Водит мед осв и оруж'!M67</f>
        <v>230</v>
      </c>
    </row>
    <row r="24" spans="1:4" ht="47.25" x14ac:dyDescent="0.25">
      <c r="A24" s="10"/>
      <c r="B24" s="11" t="s">
        <v>26</v>
      </c>
      <c r="C24" s="12" t="s">
        <v>13</v>
      </c>
      <c r="D24" s="13">
        <f>'[1]Водит мед осв и оруж'!O67</f>
        <v>230</v>
      </c>
    </row>
    <row r="25" spans="1:4" x14ac:dyDescent="0.25">
      <c r="A25" s="10"/>
      <c r="B25" s="14" t="s">
        <v>15</v>
      </c>
      <c r="C25" s="12"/>
      <c r="D25" s="15">
        <f>SUM(D19:D24)</f>
        <v>2000</v>
      </c>
    </row>
    <row r="26" spans="1:4" x14ac:dyDescent="0.25">
      <c r="A26" s="10"/>
      <c r="B26" s="11" t="s">
        <v>27</v>
      </c>
      <c r="C26" s="12" t="s">
        <v>19</v>
      </c>
      <c r="D26" s="13">
        <f>'[1]Водит мед осв и оруж'!Q67</f>
        <v>1320</v>
      </c>
    </row>
    <row r="27" spans="1:4" ht="30" customHeight="1" x14ac:dyDescent="0.25">
      <c r="A27" s="8"/>
      <c r="B27" s="57" t="s">
        <v>28</v>
      </c>
      <c r="C27" s="57"/>
      <c r="D27" s="57"/>
    </row>
    <row r="28" spans="1:4" x14ac:dyDescent="0.25">
      <c r="A28" s="10"/>
      <c r="B28" s="11" t="s">
        <v>29</v>
      </c>
      <c r="C28" s="12" t="s">
        <v>10</v>
      </c>
      <c r="D28" s="13">
        <f>'[1]Водит мед осв и оруж'!E67</f>
        <v>430</v>
      </c>
    </row>
    <row r="29" spans="1:4" x14ac:dyDescent="0.25">
      <c r="A29" s="10"/>
      <c r="B29" s="11" t="s">
        <v>30</v>
      </c>
      <c r="C29" s="12" t="s">
        <v>10</v>
      </c>
      <c r="D29" s="13">
        <f>'[1]Водит мед осв и оруж'!G67</f>
        <v>230</v>
      </c>
    </row>
    <row r="30" spans="1:4" x14ac:dyDescent="0.25">
      <c r="A30" s="10"/>
      <c r="B30" s="11" t="s">
        <v>31</v>
      </c>
      <c r="C30" s="12" t="s">
        <v>13</v>
      </c>
      <c r="D30" s="13">
        <f>'[1]Водит мед осв и оруж'!I67</f>
        <v>440</v>
      </c>
    </row>
    <row r="31" spans="1:4" x14ac:dyDescent="0.25">
      <c r="A31" s="10"/>
      <c r="B31" s="11" t="s">
        <v>32</v>
      </c>
      <c r="C31" s="12" t="s">
        <v>13</v>
      </c>
      <c r="D31" s="13">
        <f>'[1]Водит мед осв и оруж'!K67</f>
        <v>440</v>
      </c>
    </row>
    <row r="32" spans="1:4" ht="31.5" x14ac:dyDescent="0.25">
      <c r="A32" s="10"/>
      <c r="B32" s="11" t="s">
        <v>33</v>
      </c>
      <c r="C32" s="12" t="s">
        <v>19</v>
      </c>
      <c r="D32" s="13">
        <f>'[1]Водит мед осв и оруж'!S67</f>
        <v>1100</v>
      </c>
    </row>
    <row r="33" spans="1:4" x14ac:dyDescent="0.25">
      <c r="A33" s="10"/>
      <c r="B33" s="14" t="s">
        <v>15</v>
      </c>
      <c r="C33" s="12"/>
      <c r="D33" s="15">
        <f>SUM(D28:D32)</f>
        <v>2640</v>
      </c>
    </row>
    <row r="34" spans="1:4" ht="42.75" customHeight="1" x14ac:dyDescent="0.25">
      <c r="A34" s="8"/>
      <c r="B34" s="57" t="s">
        <v>34</v>
      </c>
      <c r="C34" s="57"/>
      <c r="D34" s="57"/>
    </row>
    <row r="35" spans="1:4" ht="78.75" x14ac:dyDescent="0.25">
      <c r="A35" s="18"/>
      <c r="B35" s="11" t="s">
        <v>35</v>
      </c>
      <c r="C35" s="12" t="s">
        <v>36</v>
      </c>
      <c r="D35" s="13">
        <f>D36+D37+D38+D39</f>
        <v>1660</v>
      </c>
    </row>
    <row r="36" spans="1:4" x14ac:dyDescent="0.25">
      <c r="A36" s="10"/>
      <c r="B36" s="11" t="s">
        <v>37</v>
      </c>
      <c r="C36" s="12" t="s">
        <v>10</v>
      </c>
      <c r="D36" s="13">
        <f>'[1]Мед осмотр'!D81</f>
        <v>290</v>
      </c>
    </row>
    <row r="37" spans="1:4" ht="63" x14ac:dyDescent="0.25">
      <c r="A37" s="10"/>
      <c r="B37" s="11" t="s">
        <v>38</v>
      </c>
      <c r="C37" s="12" t="s">
        <v>39</v>
      </c>
      <c r="D37" s="13">
        <f>'[1]Лабораторные исл '!D112+'[1]Лабораторные исл '!F112+'[1]Лабораторные исл '!H112+'[1]Лабораторные исл '!J112</f>
        <v>840</v>
      </c>
    </row>
    <row r="38" spans="1:4" x14ac:dyDescent="0.25">
      <c r="A38" s="10"/>
      <c r="B38" s="11" t="s">
        <v>40</v>
      </c>
      <c r="C38" s="12" t="s">
        <v>39</v>
      </c>
      <c r="D38" s="13">
        <f>'[1]Другие исслед.'!D113</f>
        <v>220</v>
      </c>
    </row>
    <row r="39" spans="1:4" x14ac:dyDescent="0.25">
      <c r="A39" s="10"/>
      <c r="B39" s="11" t="s">
        <v>41</v>
      </c>
      <c r="C39" s="12" t="s">
        <v>39</v>
      </c>
      <c r="D39" s="13">
        <f>'[1]Другие исслед.'!F113</f>
        <v>310</v>
      </c>
    </row>
    <row r="40" spans="1:4" ht="31.5" x14ac:dyDescent="0.25">
      <c r="A40" s="10"/>
      <c r="B40" s="11" t="s">
        <v>42</v>
      </c>
      <c r="C40" s="12" t="s">
        <v>36</v>
      </c>
      <c r="D40" s="13">
        <f>'[1]Мед осмотр'!F81</f>
        <v>410</v>
      </c>
    </row>
    <row r="41" spans="1:4" x14ac:dyDescent="0.25">
      <c r="A41" s="10"/>
      <c r="B41" s="11" t="s">
        <v>43</v>
      </c>
      <c r="C41" s="12" t="s">
        <v>10</v>
      </c>
      <c r="D41" s="13">
        <f>'[1]Мед осмотр'!H81</f>
        <v>310</v>
      </c>
    </row>
    <row r="42" spans="1:4" x14ac:dyDescent="0.25">
      <c r="A42" s="10"/>
      <c r="B42" s="11" t="s">
        <v>44</v>
      </c>
      <c r="C42" s="12" t="s">
        <v>10</v>
      </c>
      <c r="D42" s="13">
        <f>'[1]Мед осмотр'!J81</f>
        <v>310</v>
      </c>
    </row>
    <row r="43" spans="1:4" x14ac:dyDescent="0.25">
      <c r="A43" s="10"/>
      <c r="B43" s="11" t="s">
        <v>45</v>
      </c>
      <c r="C43" s="12" t="s">
        <v>10</v>
      </c>
      <c r="D43" s="13">
        <f>'[1]Мед осмотр'!L81</f>
        <v>310</v>
      </c>
    </row>
    <row r="44" spans="1:4" ht="31.5" x14ac:dyDescent="0.25">
      <c r="A44" s="10"/>
      <c r="B44" s="11" t="s">
        <v>46</v>
      </c>
      <c r="C44" s="12" t="s">
        <v>10</v>
      </c>
      <c r="D44" s="13">
        <f>'[1]Мед осмотр'!N81</f>
        <v>310</v>
      </c>
    </row>
    <row r="45" spans="1:4" x14ac:dyDescent="0.25">
      <c r="A45" s="10"/>
      <c r="B45" s="11" t="s">
        <v>47</v>
      </c>
      <c r="C45" s="12" t="s">
        <v>10</v>
      </c>
      <c r="D45" s="13">
        <f>'[1]Мед осмотр'!P81</f>
        <v>430</v>
      </c>
    </row>
    <row r="46" spans="1:4" x14ac:dyDescent="0.25">
      <c r="A46" s="10"/>
      <c r="B46" s="11" t="s">
        <v>48</v>
      </c>
      <c r="C46" s="12" t="s">
        <v>10</v>
      </c>
      <c r="D46" s="13">
        <f>'[1]Мед осмотр'!R81</f>
        <v>290</v>
      </c>
    </row>
    <row r="47" spans="1:4" x14ac:dyDescent="0.25">
      <c r="A47" s="10"/>
      <c r="B47" s="11" t="s">
        <v>49</v>
      </c>
      <c r="C47" s="12" t="s">
        <v>10</v>
      </c>
      <c r="D47" s="13">
        <f>'[1]Мед осмотр'!T81</f>
        <v>290</v>
      </c>
    </row>
    <row r="48" spans="1:4" x14ac:dyDescent="0.25">
      <c r="A48" s="10"/>
      <c r="B48" s="11" t="s">
        <v>50</v>
      </c>
      <c r="C48" s="12" t="s">
        <v>10</v>
      </c>
      <c r="D48" s="13">
        <f>'[1]Мед осмотр'!V81</f>
        <v>290</v>
      </c>
    </row>
    <row r="49" spans="1:4" x14ac:dyDescent="0.25">
      <c r="A49" s="10"/>
      <c r="B49" s="11" t="s">
        <v>51</v>
      </c>
      <c r="C49" s="12" t="s">
        <v>10</v>
      </c>
      <c r="D49" s="13">
        <f>'[1]Мед осмотр'!X81</f>
        <v>330</v>
      </c>
    </row>
    <row r="50" spans="1:4" x14ac:dyDescent="0.25">
      <c r="A50" s="10"/>
      <c r="B50" s="11" t="s">
        <v>52</v>
      </c>
      <c r="C50" s="12" t="s">
        <v>10</v>
      </c>
      <c r="D50" s="13">
        <f>'[1]Мед осмотр'!Z81</f>
        <v>330</v>
      </c>
    </row>
    <row r="51" spans="1:4" x14ac:dyDescent="0.25">
      <c r="A51" s="10"/>
      <c r="B51" s="11" t="s">
        <v>53</v>
      </c>
      <c r="C51" s="12" t="s">
        <v>10</v>
      </c>
      <c r="D51" s="13">
        <f>'[1]Мед осмотр'!AB81</f>
        <v>330</v>
      </c>
    </row>
    <row r="52" spans="1:4" x14ac:dyDescent="0.25">
      <c r="A52" s="10"/>
      <c r="B52" s="11"/>
      <c r="C52" s="12"/>
      <c r="D52" s="13"/>
    </row>
    <row r="53" spans="1:4" x14ac:dyDescent="0.25">
      <c r="A53" s="8"/>
      <c r="B53" s="19" t="s">
        <v>54</v>
      </c>
      <c r="C53" s="20"/>
      <c r="D53" s="20"/>
    </row>
    <row r="54" spans="1:4" x14ac:dyDescent="0.25">
      <c r="A54" s="10"/>
      <c r="B54" s="11" t="s">
        <v>55</v>
      </c>
      <c r="C54" s="12" t="s">
        <v>10</v>
      </c>
      <c r="D54" s="13">
        <f>'[1]Мед осмотр'!AD81</f>
        <v>360</v>
      </c>
    </row>
    <row r="55" spans="1:4" ht="9" customHeight="1" x14ac:dyDescent="0.25">
      <c r="A55" s="10"/>
      <c r="B55" s="21"/>
      <c r="C55" s="22"/>
      <c r="D55" s="23"/>
    </row>
    <row r="56" spans="1:4" ht="26.25" customHeight="1" x14ac:dyDescent="0.25">
      <c r="A56" s="8"/>
      <c r="B56" s="47" t="s">
        <v>56</v>
      </c>
      <c r="C56" s="48"/>
      <c r="D56" s="49"/>
    </row>
    <row r="57" spans="1:4" x14ac:dyDescent="0.25">
      <c r="A57" s="8"/>
      <c r="B57" s="59" t="s">
        <v>57</v>
      </c>
      <c r="C57" s="60"/>
      <c r="D57" s="61"/>
    </row>
    <row r="58" spans="1:4" x14ac:dyDescent="0.25">
      <c r="A58" s="10"/>
      <c r="B58" s="24" t="s">
        <v>56</v>
      </c>
      <c r="C58" s="12" t="s">
        <v>19</v>
      </c>
      <c r="D58" s="13">
        <f>'[1]Лабораторные исл '!V112</f>
        <v>1550</v>
      </c>
    </row>
    <row r="59" spans="1:4" ht="9" customHeight="1" x14ac:dyDescent="0.25">
      <c r="A59" s="10"/>
      <c r="B59" s="21"/>
      <c r="C59" s="22"/>
      <c r="D59" s="23"/>
    </row>
    <row r="60" spans="1:4" ht="57.75" customHeight="1" x14ac:dyDescent="0.25">
      <c r="A60" s="8"/>
      <c r="B60" s="47" t="s">
        <v>58</v>
      </c>
      <c r="C60" s="48"/>
      <c r="D60" s="49"/>
    </row>
    <row r="61" spans="1:4" x14ac:dyDescent="0.25">
      <c r="A61" s="8"/>
      <c r="B61" s="59" t="s">
        <v>57</v>
      </c>
      <c r="C61" s="60"/>
      <c r="D61" s="61"/>
    </row>
    <row r="62" spans="1:4" ht="47.25" x14ac:dyDescent="0.25">
      <c r="A62" s="10"/>
      <c r="B62" s="24" t="s">
        <v>59</v>
      </c>
      <c r="C62" s="12" t="s">
        <v>19</v>
      </c>
      <c r="D62" s="13">
        <f>'[1]Лабораторные исл '!T112</f>
        <v>1660</v>
      </c>
    </row>
    <row r="63" spans="1:4" x14ac:dyDescent="0.25">
      <c r="A63" s="10"/>
      <c r="B63" s="21"/>
      <c r="C63" s="22"/>
      <c r="D63" s="23"/>
    </row>
    <row r="64" spans="1:4" ht="72" customHeight="1" x14ac:dyDescent="0.25">
      <c r="A64" s="8"/>
      <c r="B64" s="47" t="s">
        <v>60</v>
      </c>
      <c r="C64" s="48"/>
      <c r="D64" s="49"/>
    </row>
    <row r="65" spans="1:4" x14ac:dyDescent="0.25">
      <c r="A65" s="8"/>
      <c r="B65" s="59" t="s">
        <v>119</v>
      </c>
      <c r="C65" s="60"/>
      <c r="D65" s="61"/>
    </row>
    <row r="66" spans="1:4" ht="31.5" x14ac:dyDescent="0.25">
      <c r="A66" s="10"/>
      <c r="B66" s="24" t="s">
        <v>61</v>
      </c>
      <c r="C66" s="12" t="s">
        <v>19</v>
      </c>
      <c r="D66" s="13">
        <f>'[1]Лабораторные исл '!L112</f>
        <v>575</v>
      </c>
    </row>
    <row r="67" spans="1:4" ht="31.5" x14ac:dyDescent="0.25">
      <c r="A67" s="10"/>
      <c r="B67" s="24" t="s">
        <v>62</v>
      </c>
      <c r="C67" s="12" t="s">
        <v>19</v>
      </c>
      <c r="D67" s="13">
        <f>'[1]Лабораторные исл '!N112</f>
        <v>1285</v>
      </c>
    </row>
    <row r="68" spans="1:4" x14ac:dyDescent="0.25">
      <c r="A68" s="10"/>
      <c r="B68" s="21"/>
      <c r="C68" s="22"/>
      <c r="D68" s="23"/>
    </row>
    <row r="69" spans="1:4" ht="101.25" customHeight="1" x14ac:dyDescent="0.25">
      <c r="A69" s="8"/>
      <c r="B69" s="47" t="s">
        <v>63</v>
      </c>
      <c r="C69" s="48"/>
      <c r="D69" s="49"/>
    </row>
    <row r="70" spans="1:4" x14ac:dyDescent="0.25">
      <c r="A70" s="8"/>
      <c r="B70" s="25" t="s">
        <v>119</v>
      </c>
      <c r="C70" s="25"/>
      <c r="D70" s="26"/>
    </row>
    <row r="71" spans="1:4" ht="47.25" x14ac:dyDescent="0.25">
      <c r="A71" s="10"/>
      <c r="B71" s="24" t="s">
        <v>64</v>
      </c>
      <c r="C71" s="27" t="s">
        <v>19</v>
      </c>
      <c r="D71" s="13">
        <f>'[1]Лабораторные исл '!P112</f>
        <v>1220</v>
      </c>
    </row>
    <row r="72" spans="1:4" ht="47.25" x14ac:dyDescent="0.25">
      <c r="A72" s="10"/>
      <c r="B72" s="24" t="s">
        <v>65</v>
      </c>
      <c r="C72" s="27" t="s">
        <v>19</v>
      </c>
      <c r="D72" s="13">
        <f>'[1]Лабораторные исл '!R112</f>
        <v>1750</v>
      </c>
    </row>
    <row r="73" spans="1:4" x14ac:dyDescent="0.25">
      <c r="A73" s="10"/>
      <c r="B73" s="21"/>
      <c r="C73" s="22"/>
      <c r="D73" s="28"/>
    </row>
    <row r="74" spans="1:4" ht="66" customHeight="1" x14ac:dyDescent="0.25">
      <c r="A74" s="29"/>
      <c r="B74" s="62" t="s">
        <v>66</v>
      </c>
      <c r="C74" s="63"/>
      <c r="D74" s="64"/>
    </row>
    <row r="75" spans="1:4" x14ac:dyDescent="0.25">
      <c r="A75" s="8"/>
      <c r="B75" s="59" t="s">
        <v>67</v>
      </c>
      <c r="C75" s="60"/>
      <c r="D75" s="61"/>
    </row>
    <row r="76" spans="1:4" ht="47.25" x14ac:dyDescent="0.25">
      <c r="A76" s="30"/>
      <c r="B76" s="31" t="s">
        <v>3</v>
      </c>
      <c r="C76" s="32" t="s">
        <v>4</v>
      </c>
      <c r="D76" s="33" t="s">
        <v>5</v>
      </c>
    </row>
    <row r="77" spans="1:4" ht="31.5" x14ac:dyDescent="0.25">
      <c r="A77" s="30"/>
      <c r="B77" s="34" t="s">
        <v>68</v>
      </c>
      <c r="C77" s="27" t="s">
        <v>69</v>
      </c>
      <c r="D77" s="35">
        <f>[1]АПП!D81</f>
        <v>920</v>
      </c>
    </row>
    <row r="78" spans="1:4" ht="31.5" x14ac:dyDescent="0.25">
      <c r="A78" s="30"/>
      <c r="B78" s="34" t="s">
        <v>70</v>
      </c>
      <c r="C78" s="27" t="s">
        <v>69</v>
      </c>
      <c r="D78" s="35">
        <f>[1]АПП!F81</f>
        <v>770</v>
      </c>
    </row>
    <row r="79" spans="1:4" ht="31.5" x14ac:dyDescent="0.25">
      <c r="A79" s="30"/>
      <c r="B79" s="34" t="s">
        <v>71</v>
      </c>
      <c r="C79" s="27" t="s">
        <v>69</v>
      </c>
      <c r="D79" s="35">
        <f>[1]АПП!H81</f>
        <v>890</v>
      </c>
    </row>
    <row r="80" spans="1:4" ht="31.5" x14ac:dyDescent="0.25">
      <c r="A80" s="30"/>
      <c r="B80" s="34" t="s">
        <v>72</v>
      </c>
      <c r="C80" s="27" t="s">
        <v>69</v>
      </c>
      <c r="D80" s="35">
        <f>[1]АПП!J81</f>
        <v>640</v>
      </c>
    </row>
    <row r="81" spans="1:4" ht="31.5" x14ac:dyDescent="0.25">
      <c r="A81" s="30"/>
      <c r="B81" s="34" t="s">
        <v>73</v>
      </c>
      <c r="C81" s="27" t="s">
        <v>69</v>
      </c>
      <c r="D81" s="35">
        <f>[1]АПП!L81</f>
        <v>620</v>
      </c>
    </row>
    <row r="82" spans="1:4" ht="31.5" x14ac:dyDescent="0.25">
      <c r="A82" s="30"/>
      <c r="B82" s="34" t="s">
        <v>74</v>
      </c>
      <c r="C82" s="27" t="s">
        <v>69</v>
      </c>
      <c r="D82" s="35">
        <f>[1]АПП!N81</f>
        <v>500</v>
      </c>
    </row>
    <row r="83" spans="1:4" ht="31.5" x14ac:dyDescent="0.25">
      <c r="A83" s="30"/>
      <c r="B83" s="34" t="s">
        <v>75</v>
      </c>
      <c r="C83" s="27" t="s">
        <v>69</v>
      </c>
      <c r="D83" s="35">
        <f>[1]АПП!P81</f>
        <v>900</v>
      </c>
    </row>
    <row r="84" spans="1:4" ht="31.5" x14ac:dyDescent="0.25">
      <c r="A84" s="30"/>
      <c r="B84" s="34" t="s">
        <v>76</v>
      </c>
      <c r="C84" s="27" t="s">
        <v>69</v>
      </c>
      <c r="D84" s="35">
        <f>[1]АПП!R81</f>
        <v>700</v>
      </c>
    </row>
    <row r="85" spans="1:4" ht="31.5" x14ac:dyDescent="0.25">
      <c r="A85" s="30"/>
      <c r="B85" s="34" t="s">
        <v>77</v>
      </c>
      <c r="C85" s="27" t="s">
        <v>69</v>
      </c>
      <c r="D85" s="35">
        <f>[1]АПП!T81</f>
        <v>800</v>
      </c>
    </row>
    <row r="86" spans="1:4" ht="31.5" x14ac:dyDescent="0.25">
      <c r="A86" s="30"/>
      <c r="B86" s="34" t="s">
        <v>78</v>
      </c>
      <c r="C86" s="27" t="s">
        <v>69</v>
      </c>
      <c r="D86" s="35">
        <f>[1]АПП!V81</f>
        <v>620</v>
      </c>
    </row>
    <row r="87" spans="1:4" ht="31.5" x14ac:dyDescent="0.25">
      <c r="A87" s="30"/>
      <c r="B87" s="34" t="s">
        <v>79</v>
      </c>
      <c r="C87" s="27" t="s">
        <v>69</v>
      </c>
      <c r="D87" s="35">
        <f>[1]АПП!X81</f>
        <v>690</v>
      </c>
    </row>
    <row r="88" spans="1:4" ht="31.5" x14ac:dyDescent="0.25">
      <c r="A88" s="30"/>
      <c r="B88" s="34" t="s">
        <v>80</v>
      </c>
      <c r="C88" s="27" t="s">
        <v>69</v>
      </c>
      <c r="D88" s="35">
        <f>[1]АПП!Z81</f>
        <v>560</v>
      </c>
    </row>
    <row r="89" spans="1:4" ht="31.5" x14ac:dyDescent="0.25">
      <c r="A89" s="30"/>
      <c r="B89" s="34" t="s">
        <v>81</v>
      </c>
      <c r="C89" s="27" t="s">
        <v>69</v>
      </c>
      <c r="D89" s="35">
        <f>[1]АПП!AB81</f>
        <v>670</v>
      </c>
    </row>
    <row r="90" spans="1:4" ht="31.5" x14ac:dyDescent="0.25">
      <c r="A90" s="30"/>
      <c r="B90" s="34" t="s">
        <v>82</v>
      </c>
      <c r="C90" s="27" t="s">
        <v>69</v>
      </c>
      <c r="D90" s="35">
        <f>[1]АПП!AD81</f>
        <v>530</v>
      </c>
    </row>
    <row r="91" spans="1:4" ht="31.5" x14ac:dyDescent="0.25">
      <c r="A91" s="30"/>
      <c r="B91" s="34" t="s">
        <v>83</v>
      </c>
      <c r="C91" s="27" t="s">
        <v>69</v>
      </c>
      <c r="D91" s="35">
        <f>[1]АПП!AF81</f>
        <v>1260</v>
      </c>
    </row>
    <row r="92" spans="1:4" ht="31.5" x14ac:dyDescent="0.25">
      <c r="A92" s="30"/>
      <c r="B92" s="34" t="s">
        <v>84</v>
      </c>
      <c r="C92" s="27" t="s">
        <v>69</v>
      </c>
      <c r="D92" s="35">
        <f>[1]АПП!AH81</f>
        <v>1010</v>
      </c>
    </row>
    <row r="93" spans="1:4" ht="31.5" x14ac:dyDescent="0.25">
      <c r="A93" s="30"/>
      <c r="B93" s="34" t="s">
        <v>85</v>
      </c>
      <c r="C93" s="27" t="s">
        <v>69</v>
      </c>
      <c r="D93" s="35">
        <f>[1]АПП!AJ81</f>
        <v>1010</v>
      </c>
    </row>
    <row r="94" spans="1:4" ht="31.5" x14ac:dyDescent="0.25">
      <c r="A94" s="30"/>
      <c r="B94" s="34" t="s">
        <v>86</v>
      </c>
      <c r="C94" s="27" t="s">
        <v>69</v>
      </c>
      <c r="D94" s="35">
        <f>[1]АПП!AL81</f>
        <v>800</v>
      </c>
    </row>
    <row r="95" spans="1:4" ht="31.5" x14ac:dyDescent="0.25">
      <c r="A95" s="30"/>
      <c r="B95" s="34" t="s">
        <v>87</v>
      </c>
      <c r="C95" s="27" t="s">
        <v>69</v>
      </c>
      <c r="D95" s="35">
        <f>[1]АПП!AN81</f>
        <v>830</v>
      </c>
    </row>
    <row r="96" spans="1:4" ht="31.5" x14ac:dyDescent="0.25">
      <c r="A96" s="30"/>
      <c r="B96" s="34" t="s">
        <v>88</v>
      </c>
      <c r="C96" s="27" t="s">
        <v>69</v>
      </c>
      <c r="D96" s="35">
        <f>[1]АПП!AP81</f>
        <v>640</v>
      </c>
    </row>
    <row r="97" spans="1:4" ht="31.5" x14ac:dyDescent="0.25">
      <c r="A97" s="30"/>
      <c r="B97" s="34" t="s">
        <v>89</v>
      </c>
      <c r="C97" s="27" t="s">
        <v>69</v>
      </c>
      <c r="D97" s="35">
        <f>[1]АПП!AR81</f>
        <v>970</v>
      </c>
    </row>
    <row r="98" spans="1:4" ht="31.5" x14ac:dyDescent="0.25">
      <c r="A98" s="30"/>
      <c r="B98" s="34" t="s">
        <v>90</v>
      </c>
      <c r="C98" s="27" t="s">
        <v>69</v>
      </c>
      <c r="D98" s="35">
        <f>[1]АПП!AT81</f>
        <v>750</v>
      </c>
    </row>
    <row r="99" spans="1:4" ht="31.5" x14ac:dyDescent="0.25">
      <c r="A99" s="30"/>
      <c r="B99" s="34" t="s">
        <v>91</v>
      </c>
      <c r="C99" s="27" t="s">
        <v>69</v>
      </c>
      <c r="D99" s="35">
        <f>[1]АПП!AV81</f>
        <v>1160</v>
      </c>
    </row>
    <row r="100" spans="1:4" ht="31.5" x14ac:dyDescent="0.25">
      <c r="A100" s="30"/>
      <c r="B100" s="34" t="s">
        <v>92</v>
      </c>
      <c r="C100" s="27" t="s">
        <v>69</v>
      </c>
      <c r="D100" s="35">
        <f>[1]АПП!AX81</f>
        <v>925</v>
      </c>
    </row>
    <row r="101" spans="1:4" ht="31.5" x14ac:dyDescent="0.25">
      <c r="A101" s="30"/>
      <c r="B101" s="34" t="s">
        <v>93</v>
      </c>
      <c r="C101" s="27" t="s">
        <v>69</v>
      </c>
      <c r="D101" s="35">
        <f>[1]АПП!AZ81</f>
        <v>1060</v>
      </c>
    </row>
    <row r="102" spans="1:4" ht="31.5" x14ac:dyDescent="0.25">
      <c r="A102" s="30"/>
      <c r="B102" s="34" t="s">
        <v>94</v>
      </c>
      <c r="C102" s="27" t="s">
        <v>69</v>
      </c>
      <c r="D102" s="35">
        <f>[1]АПП!BB81</f>
        <v>820</v>
      </c>
    </row>
    <row r="103" spans="1:4" ht="31.5" x14ac:dyDescent="0.25">
      <c r="A103" s="30"/>
      <c r="B103" s="34" t="s">
        <v>95</v>
      </c>
      <c r="C103" s="27" t="s">
        <v>69</v>
      </c>
      <c r="D103" s="35">
        <f>[1]АПП!BD81</f>
        <v>950</v>
      </c>
    </row>
    <row r="104" spans="1:4" ht="31.5" x14ac:dyDescent="0.25">
      <c r="A104" s="30"/>
      <c r="B104" s="34" t="s">
        <v>96</v>
      </c>
      <c r="C104" s="27" t="s">
        <v>69</v>
      </c>
      <c r="D104" s="35">
        <f>[1]АПП!BF81</f>
        <v>735</v>
      </c>
    </row>
    <row r="105" spans="1:4" ht="31.5" x14ac:dyDescent="0.25">
      <c r="A105" s="30"/>
      <c r="B105" s="34" t="s">
        <v>97</v>
      </c>
      <c r="C105" s="27" t="s">
        <v>69</v>
      </c>
      <c r="D105" s="35">
        <f>[1]АПП!BH81</f>
        <v>1130</v>
      </c>
    </row>
    <row r="106" spans="1:4" ht="31.5" x14ac:dyDescent="0.25">
      <c r="A106" s="30"/>
      <c r="B106" s="34" t="s">
        <v>98</v>
      </c>
      <c r="C106" s="27" t="s">
        <v>69</v>
      </c>
      <c r="D106" s="35">
        <f>[1]АПП!BJ81</f>
        <v>975</v>
      </c>
    </row>
    <row r="107" spans="1:4" ht="31.5" x14ac:dyDescent="0.25">
      <c r="A107" s="30"/>
      <c r="B107" s="34" t="s">
        <v>99</v>
      </c>
      <c r="C107" s="27" t="s">
        <v>69</v>
      </c>
      <c r="D107" s="35">
        <f>[1]АПП!BL81</f>
        <v>695</v>
      </c>
    </row>
    <row r="108" spans="1:4" ht="31.5" x14ac:dyDescent="0.25">
      <c r="A108" s="30"/>
      <c r="B108" s="34" t="s">
        <v>100</v>
      </c>
      <c r="C108" s="27" t="s">
        <v>69</v>
      </c>
      <c r="D108" s="35">
        <f>[1]АПП!BN81</f>
        <v>525</v>
      </c>
    </row>
    <row r="109" spans="1:4" ht="10.5" customHeight="1" x14ac:dyDescent="0.25">
      <c r="A109" s="10"/>
      <c r="B109" s="21"/>
      <c r="C109" s="21"/>
      <c r="D109" s="21"/>
    </row>
    <row r="110" spans="1:4" x14ac:dyDescent="0.25">
      <c r="A110" s="8"/>
      <c r="B110" s="47" t="s">
        <v>101</v>
      </c>
      <c r="C110" s="48"/>
      <c r="D110" s="49"/>
    </row>
    <row r="111" spans="1:4" x14ac:dyDescent="0.25">
      <c r="A111" s="10"/>
      <c r="B111" s="36" t="s">
        <v>102</v>
      </c>
      <c r="C111" s="27" t="s">
        <v>103</v>
      </c>
      <c r="D111" s="13">
        <f>[1]Вакцинация!D89</f>
        <v>180</v>
      </c>
    </row>
    <row r="112" spans="1:4" ht="31.5" x14ac:dyDescent="0.25">
      <c r="A112" s="10"/>
      <c r="B112" s="36" t="s">
        <v>104</v>
      </c>
      <c r="C112" s="27" t="s">
        <v>105</v>
      </c>
      <c r="D112" s="37">
        <f>[1]Вакцинация!F89</f>
        <v>770</v>
      </c>
    </row>
    <row r="113" spans="1:4" x14ac:dyDescent="0.25">
      <c r="A113" s="10"/>
      <c r="B113" s="38" t="s">
        <v>106</v>
      </c>
      <c r="C113" s="27"/>
      <c r="D113" s="15">
        <f>SUM(D111:D112)</f>
        <v>950</v>
      </c>
    </row>
    <row r="114" spans="1:4" x14ac:dyDescent="0.25">
      <c r="A114" s="10"/>
      <c r="B114" s="36" t="s">
        <v>102</v>
      </c>
      <c r="C114" s="27" t="s">
        <v>103</v>
      </c>
      <c r="D114" s="13">
        <f>ROUND([1]Вакцинация!I4+[1]Вакцинация!I82,0)</f>
        <v>590</v>
      </c>
    </row>
    <row r="115" spans="1:4" x14ac:dyDescent="0.25">
      <c r="A115" s="10"/>
      <c r="B115" s="36" t="s">
        <v>107</v>
      </c>
      <c r="C115" s="27" t="s">
        <v>105</v>
      </c>
      <c r="D115" s="13">
        <f>[1]Вакцинация!H89-[1]ПРЕЙСКУРАНТ!D114</f>
        <v>940</v>
      </c>
    </row>
    <row r="116" spans="1:4" x14ac:dyDescent="0.25">
      <c r="A116" s="10"/>
      <c r="B116" s="38" t="s">
        <v>106</v>
      </c>
      <c r="C116" s="27"/>
      <c r="D116" s="15">
        <f>SUM(D114:D115)</f>
        <v>1530</v>
      </c>
    </row>
    <row r="117" spans="1:4" x14ac:dyDescent="0.25">
      <c r="A117" s="10"/>
      <c r="B117" s="36" t="s">
        <v>102</v>
      </c>
      <c r="C117" s="27" t="s">
        <v>103</v>
      </c>
      <c r="D117" s="13">
        <f>[1]Вакцинация!D89</f>
        <v>180</v>
      </c>
    </row>
    <row r="118" spans="1:4" x14ac:dyDescent="0.25">
      <c r="A118" s="10"/>
      <c r="B118" s="36" t="s">
        <v>108</v>
      </c>
      <c r="C118" s="27" t="s">
        <v>105</v>
      </c>
      <c r="D118" s="13">
        <f>[1]Вакцинация!N89</f>
        <v>1180</v>
      </c>
    </row>
    <row r="119" spans="1:4" x14ac:dyDescent="0.25">
      <c r="A119" s="10"/>
      <c r="B119" s="38" t="s">
        <v>106</v>
      </c>
      <c r="C119" s="27"/>
      <c r="D119" s="15">
        <f>SUM(D117:D118)</f>
        <v>1360</v>
      </c>
    </row>
    <row r="120" spans="1:4" x14ac:dyDescent="0.25">
      <c r="A120" s="10"/>
      <c r="B120" s="36" t="s">
        <v>102</v>
      </c>
      <c r="C120" s="27" t="s">
        <v>103</v>
      </c>
      <c r="D120" s="13">
        <f>[1]Вакцинация!D89</f>
        <v>180</v>
      </c>
    </row>
    <row r="121" spans="1:4" x14ac:dyDescent="0.25">
      <c r="A121" s="10"/>
      <c r="B121" s="36" t="s">
        <v>109</v>
      </c>
      <c r="C121" s="27" t="s">
        <v>105</v>
      </c>
      <c r="D121" s="13">
        <f>[1]Вакцинация!R89</f>
        <v>1070</v>
      </c>
    </row>
    <row r="122" spans="1:4" x14ac:dyDescent="0.25">
      <c r="A122" s="10"/>
      <c r="B122" s="38" t="s">
        <v>106</v>
      </c>
      <c r="C122" s="27"/>
      <c r="D122" s="15">
        <f>SUM(D120:D121)</f>
        <v>1250</v>
      </c>
    </row>
    <row r="123" spans="1:4" x14ac:dyDescent="0.25">
      <c r="A123" s="10"/>
      <c r="B123" s="36" t="s">
        <v>102</v>
      </c>
      <c r="C123" s="27" t="s">
        <v>103</v>
      </c>
      <c r="D123" s="13">
        <f>[1]Вакцинация!D89</f>
        <v>180</v>
      </c>
    </row>
    <row r="124" spans="1:4" x14ac:dyDescent="0.25">
      <c r="A124" s="10"/>
      <c r="B124" s="36" t="s">
        <v>110</v>
      </c>
      <c r="C124" s="27" t="s">
        <v>105</v>
      </c>
      <c r="D124" s="13">
        <f>[1]Вакцинация!T89</f>
        <v>810</v>
      </c>
    </row>
    <row r="125" spans="1:4" x14ac:dyDescent="0.25">
      <c r="A125" s="10"/>
      <c r="B125" s="38" t="s">
        <v>106</v>
      </c>
      <c r="C125" s="27"/>
      <c r="D125" s="15">
        <f>SUM(D123:D124)</f>
        <v>990</v>
      </c>
    </row>
    <row r="126" spans="1:4" x14ac:dyDescent="0.25">
      <c r="A126" s="10"/>
      <c r="B126" s="39" t="s">
        <v>111</v>
      </c>
      <c r="C126" s="27" t="s">
        <v>112</v>
      </c>
      <c r="D126" s="13">
        <f>[1]Вакцинация!J89</f>
        <v>490</v>
      </c>
    </row>
    <row r="127" spans="1:4" x14ac:dyDescent="0.25">
      <c r="A127" s="10"/>
      <c r="B127" s="39" t="s">
        <v>113</v>
      </c>
      <c r="C127" s="27" t="s">
        <v>105</v>
      </c>
      <c r="D127" s="13">
        <f>[1]Вакцинация!P89</f>
        <v>520</v>
      </c>
    </row>
    <row r="128" spans="1:4" ht="7.5" customHeight="1" x14ac:dyDescent="0.25">
      <c r="A128" s="10"/>
      <c r="B128" s="40"/>
      <c r="C128" s="41"/>
      <c r="D128" s="23"/>
    </row>
    <row r="129" spans="1:4" x14ac:dyDescent="0.25">
      <c r="A129" s="8"/>
      <c r="B129" s="47" t="s">
        <v>114</v>
      </c>
      <c r="C129" s="48"/>
      <c r="D129" s="49"/>
    </row>
    <row r="130" spans="1:4" x14ac:dyDescent="0.25">
      <c r="A130" s="10"/>
      <c r="B130" s="36" t="s">
        <v>115</v>
      </c>
      <c r="C130" s="27" t="s">
        <v>19</v>
      </c>
      <c r="D130" s="13">
        <f>'[1]Другие исслед.'!F113</f>
        <v>310</v>
      </c>
    </row>
    <row r="131" spans="1:4" x14ac:dyDescent="0.25">
      <c r="A131" s="10"/>
      <c r="B131" s="36" t="s">
        <v>116</v>
      </c>
      <c r="C131" s="27" t="s">
        <v>19</v>
      </c>
      <c r="D131" s="13">
        <f>'[1]Другие исслед.'!H113</f>
        <v>805</v>
      </c>
    </row>
    <row r="132" spans="1:4" ht="8.25" customHeight="1" x14ac:dyDescent="0.25">
      <c r="A132" s="10"/>
      <c r="B132" s="40"/>
      <c r="C132" s="41"/>
      <c r="D132" s="23"/>
    </row>
    <row r="133" spans="1:4" x14ac:dyDescent="0.25">
      <c r="A133" s="8"/>
      <c r="B133" s="47" t="s">
        <v>117</v>
      </c>
      <c r="C133" s="48"/>
      <c r="D133" s="49"/>
    </row>
    <row r="134" spans="1:4" x14ac:dyDescent="0.25">
      <c r="A134" s="10"/>
      <c r="B134" s="42" t="s">
        <v>118</v>
      </c>
      <c r="C134" s="27" t="s">
        <v>19</v>
      </c>
      <c r="D134" s="13">
        <f>'[1]Другие исслед.'!D113</f>
        <v>220</v>
      </c>
    </row>
    <row r="135" spans="1:4" x14ac:dyDescent="0.25">
      <c r="A135" s="43"/>
      <c r="B135" s="21"/>
      <c r="C135" s="22"/>
      <c r="D135" s="28"/>
    </row>
    <row r="136" spans="1:4" x14ac:dyDescent="0.25">
      <c r="A136" s="1"/>
      <c r="C136" s="44"/>
      <c r="D136" s="44"/>
    </row>
    <row r="137" spans="1:4" x14ac:dyDescent="0.25">
      <c r="A137" s="1"/>
      <c r="B137" s="46"/>
      <c r="C137" s="44"/>
      <c r="D137" s="44"/>
    </row>
    <row r="138" spans="1:4" x14ac:dyDescent="0.25">
      <c r="A138" s="1"/>
      <c r="B138" s="46"/>
      <c r="C138" s="44"/>
      <c r="D138" s="44"/>
    </row>
    <row r="139" spans="1:4" x14ac:dyDescent="0.25">
      <c r="A139" s="1"/>
      <c r="B139" s="46"/>
      <c r="C139" s="44"/>
      <c r="D139" s="44"/>
    </row>
    <row r="140" spans="1:4" x14ac:dyDescent="0.25">
      <c r="A140" s="1"/>
      <c r="B140" s="46"/>
      <c r="C140" s="44"/>
      <c r="D140" s="44"/>
    </row>
    <row r="141" spans="1:4" x14ac:dyDescent="0.25">
      <c r="A141" s="1"/>
      <c r="B141" s="46"/>
      <c r="C141" s="44"/>
      <c r="D141" s="44"/>
    </row>
    <row r="142" spans="1:4" x14ac:dyDescent="0.25">
      <c r="A142" s="1"/>
      <c r="B142" s="46"/>
      <c r="C142" s="44"/>
      <c r="D142" s="44"/>
    </row>
    <row r="143" spans="1:4" x14ac:dyDescent="0.25">
      <c r="A143" s="1"/>
      <c r="B143" s="46"/>
    </row>
    <row r="144" spans="1:4" x14ac:dyDescent="0.25">
      <c r="A144" s="1"/>
      <c r="B144" s="46"/>
    </row>
    <row r="145" spans="1:2" x14ac:dyDescent="0.25">
      <c r="A145" s="1"/>
      <c r="B145" s="46"/>
    </row>
    <row r="146" spans="1:2" x14ac:dyDescent="0.25">
      <c r="A146" s="1"/>
      <c r="B146" s="46"/>
    </row>
    <row r="147" spans="1:2" x14ac:dyDescent="0.25">
      <c r="A147" s="1"/>
      <c r="B147" s="46"/>
    </row>
    <row r="148" spans="1:2" x14ac:dyDescent="0.25">
      <c r="A148" s="1"/>
      <c r="B148" s="46"/>
    </row>
    <row r="149" spans="1:2" x14ac:dyDescent="0.25">
      <c r="A149" s="1"/>
      <c r="B149" s="46"/>
    </row>
    <row r="150" spans="1:2" x14ac:dyDescent="0.25">
      <c r="A150" s="1"/>
      <c r="B150" s="46"/>
    </row>
    <row r="151" spans="1:2" x14ac:dyDescent="0.25">
      <c r="A151" s="1"/>
      <c r="B151" s="46"/>
    </row>
    <row r="152" spans="1:2" x14ac:dyDescent="0.25">
      <c r="A152" s="1"/>
      <c r="B152" s="46"/>
    </row>
    <row r="153" spans="1:2" x14ac:dyDescent="0.25">
      <c r="A153" s="1"/>
      <c r="B153" s="46"/>
    </row>
    <row r="154" spans="1:2" x14ac:dyDescent="0.25">
      <c r="A154" s="1"/>
      <c r="B154" s="46"/>
    </row>
    <row r="155" spans="1:2" x14ac:dyDescent="0.25">
      <c r="A155" s="1"/>
      <c r="B155" s="46"/>
    </row>
    <row r="156" spans="1:2" x14ac:dyDescent="0.25">
      <c r="A156" s="1"/>
      <c r="B156" s="46"/>
    </row>
    <row r="157" spans="1:2" x14ac:dyDescent="0.25">
      <c r="A157" s="1"/>
      <c r="B157" s="46"/>
    </row>
    <row r="158" spans="1:2" x14ac:dyDescent="0.25">
      <c r="A158" s="1"/>
      <c r="B158" s="46"/>
    </row>
    <row r="159" spans="1:2" x14ac:dyDescent="0.25">
      <c r="A159" s="1"/>
      <c r="B159" s="46"/>
    </row>
    <row r="160" spans="1:2" x14ac:dyDescent="0.25">
      <c r="A160" s="1"/>
      <c r="B160" s="46"/>
    </row>
    <row r="161" spans="1:2" x14ac:dyDescent="0.25">
      <c r="A161" s="1"/>
      <c r="B161" s="46"/>
    </row>
    <row r="162" spans="1:2" x14ac:dyDescent="0.25">
      <c r="A162" s="1"/>
      <c r="B162" s="46"/>
    </row>
    <row r="163" spans="1:2" x14ac:dyDescent="0.25">
      <c r="A163" s="1"/>
      <c r="B163" s="46"/>
    </row>
    <row r="164" spans="1:2" x14ac:dyDescent="0.25">
      <c r="A164" s="1"/>
      <c r="B164" s="46"/>
    </row>
    <row r="165" spans="1:2" x14ac:dyDescent="0.25">
      <c r="A165" s="1"/>
      <c r="B165" s="46"/>
    </row>
    <row r="166" spans="1:2" x14ac:dyDescent="0.25">
      <c r="A166" s="1"/>
      <c r="B166" s="46"/>
    </row>
    <row r="167" spans="1:2" x14ac:dyDescent="0.25">
      <c r="A167" s="1"/>
      <c r="B167" s="46"/>
    </row>
    <row r="168" spans="1:2" x14ac:dyDescent="0.25">
      <c r="A168" s="1"/>
      <c r="B168" s="46"/>
    </row>
    <row r="169" spans="1:2" x14ac:dyDescent="0.25">
      <c r="A169" s="1"/>
      <c r="B169" s="46"/>
    </row>
    <row r="170" spans="1:2" x14ac:dyDescent="0.25">
      <c r="A170" s="1"/>
      <c r="B170" s="46"/>
    </row>
    <row r="171" spans="1:2" x14ac:dyDescent="0.25">
      <c r="A171" s="1"/>
      <c r="B171" s="46"/>
    </row>
    <row r="172" spans="1:2" x14ac:dyDescent="0.25">
      <c r="A172" s="1"/>
      <c r="B172" s="46"/>
    </row>
    <row r="173" spans="1:2" x14ac:dyDescent="0.25">
      <c r="A173" s="1"/>
      <c r="B173" s="46"/>
    </row>
    <row r="174" spans="1:2" x14ac:dyDescent="0.25">
      <c r="A174" s="1"/>
      <c r="B174" s="46"/>
    </row>
    <row r="175" spans="1:2" x14ac:dyDescent="0.25">
      <c r="A175" s="1"/>
      <c r="B175" s="46"/>
    </row>
    <row r="176" spans="1:2" x14ac:dyDescent="0.25">
      <c r="A176" s="1"/>
      <c r="B176" s="46"/>
    </row>
    <row r="177" spans="1:2" x14ac:dyDescent="0.25">
      <c r="A177" s="1"/>
      <c r="B177" s="46"/>
    </row>
    <row r="178" spans="1:2" x14ac:dyDescent="0.25">
      <c r="A178" s="1"/>
      <c r="B178" s="46"/>
    </row>
    <row r="179" spans="1:2" x14ac:dyDescent="0.25">
      <c r="A179" s="1"/>
      <c r="B179" s="46"/>
    </row>
    <row r="180" spans="1:2" x14ac:dyDescent="0.25">
      <c r="A180" s="1"/>
      <c r="B180" s="46"/>
    </row>
    <row r="181" spans="1:2" x14ac:dyDescent="0.25">
      <c r="A181" s="1"/>
      <c r="B181" s="46"/>
    </row>
    <row r="182" spans="1:2" x14ac:dyDescent="0.25">
      <c r="A182" s="1"/>
      <c r="B182" s="46"/>
    </row>
    <row r="183" spans="1:2" x14ac:dyDescent="0.25">
      <c r="A183" s="1"/>
      <c r="B183" s="46"/>
    </row>
    <row r="184" spans="1:2" x14ac:dyDescent="0.25">
      <c r="A184" s="1"/>
      <c r="B184" s="46"/>
    </row>
    <row r="185" spans="1:2" x14ac:dyDescent="0.25">
      <c r="A185" s="1"/>
      <c r="B185" s="46"/>
    </row>
    <row r="186" spans="1:2" x14ac:dyDescent="0.25">
      <c r="A186" s="1"/>
      <c r="B186" s="46"/>
    </row>
    <row r="187" spans="1:2" x14ac:dyDescent="0.25">
      <c r="A187" s="1"/>
      <c r="B187" s="46"/>
    </row>
    <row r="188" spans="1:2" x14ac:dyDescent="0.25">
      <c r="A188" s="1"/>
      <c r="B188" s="46"/>
    </row>
    <row r="189" spans="1:2" x14ac:dyDescent="0.25">
      <c r="A189" s="1"/>
      <c r="B189" s="46"/>
    </row>
    <row r="190" spans="1:2" x14ac:dyDescent="0.25">
      <c r="A190" s="1"/>
      <c r="B190" s="46"/>
    </row>
    <row r="191" spans="1:2" x14ac:dyDescent="0.25">
      <c r="A191" s="1"/>
      <c r="B191" s="46"/>
    </row>
    <row r="192" spans="1:2" x14ac:dyDescent="0.25">
      <c r="A192" s="1"/>
      <c r="B192" s="46"/>
    </row>
    <row r="193" spans="1:2" x14ac:dyDescent="0.25">
      <c r="A193" s="1"/>
      <c r="B193" s="46"/>
    </row>
    <row r="194" spans="1:2" x14ac:dyDescent="0.25">
      <c r="A194" s="1"/>
      <c r="B194" s="46"/>
    </row>
    <row r="195" spans="1:2" x14ac:dyDescent="0.25">
      <c r="A195" s="1"/>
      <c r="B195" s="46"/>
    </row>
    <row r="196" spans="1:2" x14ac:dyDescent="0.25">
      <c r="A196" s="1"/>
      <c r="B196" s="46"/>
    </row>
    <row r="197" spans="1:2" x14ac:dyDescent="0.25">
      <c r="A197" s="1"/>
      <c r="B197" s="46"/>
    </row>
    <row r="198" spans="1:2" x14ac:dyDescent="0.25">
      <c r="A198" s="1"/>
      <c r="B198" s="46"/>
    </row>
    <row r="199" spans="1:2" x14ac:dyDescent="0.25">
      <c r="A199" s="1"/>
      <c r="B199" s="46"/>
    </row>
    <row r="200" spans="1:2" x14ac:dyDescent="0.25">
      <c r="A200" s="1"/>
      <c r="B200" s="46"/>
    </row>
    <row r="201" spans="1:2" x14ac:dyDescent="0.25">
      <c r="A201" s="1"/>
      <c r="B201" s="46"/>
    </row>
    <row r="202" spans="1:2" x14ac:dyDescent="0.25">
      <c r="A202" s="1"/>
      <c r="B202" s="46"/>
    </row>
    <row r="203" spans="1:2" x14ac:dyDescent="0.25">
      <c r="A203" s="1"/>
      <c r="B203" s="46"/>
    </row>
    <row r="204" spans="1:2" x14ac:dyDescent="0.25">
      <c r="A204" s="1"/>
      <c r="B204" s="46"/>
    </row>
    <row r="205" spans="1:2" x14ac:dyDescent="0.25">
      <c r="A205" s="1"/>
      <c r="B205" s="46"/>
    </row>
    <row r="206" spans="1:2" x14ac:dyDescent="0.25">
      <c r="A206" s="1"/>
      <c r="B206" s="46"/>
    </row>
    <row r="207" spans="1:2" x14ac:dyDescent="0.25">
      <c r="A207" s="1"/>
      <c r="B207" s="46"/>
    </row>
    <row r="208" spans="1:2" x14ac:dyDescent="0.25">
      <c r="A208" s="1"/>
      <c r="B208" s="46"/>
    </row>
    <row r="209" spans="1:2" x14ac:dyDescent="0.25">
      <c r="A209" s="1"/>
      <c r="B209" s="46"/>
    </row>
    <row r="210" spans="1:2" x14ac:dyDescent="0.25">
      <c r="A210" s="1"/>
      <c r="B210" s="46"/>
    </row>
    <row r="211" spans="1:2" x14ac:dyDescent="0.25">
      <c r="A211" s="1"/>
      <c r="B211" s="46"/>
    </row>
    <row r="212" spans="1:2" x14ac:dyDescent="0.25">
      <c r="A212" s="1"/>
      <c r="B212" s="46"/>
    </row>
    <row r="213" spans="1:2" x14ac:dyDescent="0.25">
      <c r="A213" s="1"/>
      <c r="B213" s="46"/>
    </row>
    <row r="214" spans="1:2" x14ac:dyDescent="0.25">
      <c r="A214" s="1"/>
      <c r="B214" s="46"/>
    </row>
    <row r="215" spans="1:2" x14ac:dyDescent="0.25">
      <c r="A215" s="1"/>
      <c r="B215" s="46"/>
    </row>
    <row r="216" spans="1:2" x14ac:dyDescent="0.25">
      <c r="A216" s="1"/>
      <c r="B216" s="46"/>
    </row>
    <row r="217" spans="1:2" x14ac:dyDescent="0.25">
      <c r="A217" s="1"/>
      <c r="B217" s="46"/>
    </row>
    <row r="218" spans="1:2" x14ac:dyDescent="0.25">
      <c r="A218" s="1"/>
      <c r="B218" s="46"/>
    </row>
    <row r="219" spans="1:2" x14ac:dyDescent="0.25">
      <c r="A219" s="1"/>
      <c r="B219" s="46"/>
    </row>
    <row r="220" spans="1:2" x14ac:dyDescent="0.25">
      <c r="A220" s="1"/>
      <c r="B220" s="46"/>
    </row>
    <row r="221" spans="1:2" x14ac:dyDescent="0.25">
      <c r="A221" s="1"/>
      <c r="B221" s="46"/>
    </row>
    <row r="222" spans="1:2" x14ac:dyDescent="0.25">
      <c r="A222" s="1"/>
      <c r="B222" s="46"/>
    </row>
    <row r="223" spans="1:2" x14ac:dyDescent="0.25">
      <c r="A223" s="1"/>
      <c r="B223" s="46"/>
    </row>
    <row r="224" spans="1:2" x14ac:dyDescent="0.25">
      <c r="A224" s="1"/>
      <c r="B224" s="46"/>
    </row>
    <row r="225" spans="1:2" x14ac:dyDescent="0.25">
      <c r="A225" s="1"/>
      <c r="B225" s="46"/>
    </row>
    <row r="226" spans="1:2" x14ac:dyDescent="0.25">
      <c r="A226" s="1"/>
      <c r="B226" s="46"/>
    </row>
    <row r="227" spans="1:2" x14ac:dyDescent="0.25">
      <c r="A227" s="1"/>
      <c r="B227" s="46"/>
    </row>
    <row r="228" spans="1:2" x14ac:dyDescent="0.25">
      <c r="A228" s="1"/>
      <c r="B228" s="46"/>
    </row>
    <row r="229" spans="1:2" x14ac:dyDescent="0.25">
      <c r="A229" s="1"/>
      <c r="B229" s="46"/>
    </row>
    <row r="230" spans="1:2" x14ac:dyDescent="0.25">
      <c r="A230" s="1"/>
      <c r="B230" s="46"/>
    </row>
    <row r="231" spans="1:2" x14ac:dyDescent="0.25">
      <c r="A231" s="1"/>
      <c r="B231" s="46"/>
    </row>
    <row r="232" spans="1:2" x14ac:dyDescent="0.25">
      <c r="A232" s="1"/>
      <c r="B232" s="46"/>
    </row>
    <row r="233" spans="1:2" x14ac:dyDescent="0.25">
      <c r="A233" s="1"/>
      <c r="B233" s="46"/>
    </row>
    <row r="234" spans="1:2" x14ac:dyDescent="0.25">
      <c r="A234" s="1"/>
      <c r="B234" s="46"/>
    </row>
    <row r="235" spans="1:2" x14ac:dyDescent="0.25">
      <c r="A235" s="1"/>
      <c r="B235" s="46"/>
    </row>
    <row r="236" spans="1:2" x14ac:dyDescent="0.25">
      <c r="A236" s="1"/>
      <c r="B236" s="46"/>
    </row>
    <row r="237" spans="1:2" x14ac:dyDescent="0.25">
      <c r="A237" s="1"/>
      <c r="B237" s="46"/>
    </row>
    <row r="238" spans="1:2" x14ac:dyDescent="0.25">
      <c r="A238" s="1"/>
      <c r="B238" s="46"/>
    </row>
    <row r="239" spans="1:2" x14ac:dyDescent="0.25">
      <c r="A239" s="1"/>
      <c r="B239" s="46"/>
    </row>
    <row r="240" spans="1:2" x14ac:dyDescent="0.25">
      <c r="A240" s="1"/>
      <c r="B240" s="46"/>
    </row>
    <row r="241" spans="1:2" x14ac:dyDescent="0.25">
      <c r="A241" s="1"/>
      <c r="B241" s="46"/>
    </row>
    <row r="242" spans="1:2" x14ac:dyDescent="0.25">
      <c r="A242" s="1"/>
      <c r="B242" s="46"/>
    </row>
    <row r="243" spans="1:2" x14ac:dyDescent="0.25">
      <c r="A243" s="1"/>
      <c r="B243" s="46"/>
    </row>
  </sheetData>
  <mergeCells count="23">
    <mergeCell ref="B74:D74"/>
    <mergeCell ref="B75:D75"/>
    <mergeCell ref="B110:D110"/>
    <mergeCell ref="B129:D129"/>
    <mergeCell ref="B133:D133"/>
    <mergeCell ref="B69:D69"/>
    <mergeCell ref="B8:D8"/>
    <mergeCell ref="B9:D9"/>
    <mergeCell ref="B18:D18"/>
    <mergeCell ref="B27:D27"/>
    <mergeCell ref="B34:D34"/>
    <mergeCell ref="B56:D56"/>
    <mergeCell ref="B57:D57"/>
    <mergeCell ref="B60:D60"/>
    <mergeCell ref="B61:D61"/>
    <mergeCell ref="B64:D64"/>
    <mergeCell ref="B65:D65"/>
    <mergeCell ref="B7:D7"/>
    <mergeCell ref="B1:D1"/>
    <mergeCell ref="B2:D2"/>
    <mergeCell ref="B3:D3"/>
    <mergeCell ref="A4:D4"/>
    <mergeCell ref="A5:B5"/>
  </mergeCells>
  <printOptions horizontalCentered="1"/>
  <pageMargins left="0.11811023622047245" right="0.11811023622047245" top="0.35433070866141736" bottom="0.15748031496062992" header="0.31496062992125984" footer="0.31496062992125984"/>
  <pageSetup paperSize="9" scale="6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2026-05-05T09:05:19Z</cp:lastPrinted>
  <dcterms:created xsi:type="dcterms:W3CDTF">2026-05-05T08:50:35Z</dcterms:created>
  <dcterms:modified xsi:type="dcterms:W3CDTF">2026-05-05T09:07:02Z</dcterms:modified>
</cp:coreProperties>
</file>